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2AF2D2AC-AEF1-406D-9D73-ADB28865CAC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onudbeni trošk.-bez cijen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2" i="7" l="1"/>
  <c r="F123" i="7"/>
  <c r="F120" i="7"/>
  <c r="F125" i="7"/>
  <c r="F100" i="7"/>
  <c r="F116" i="7"/>
  <c r="F78" i="7"/>
  <c r="F62" i="7"/>
  <c r="F115" i="7"/>
  <c r="F114" i="7"/>
  <c r="F113" i="7"/>
  <c r="F112" i="7"/>
  <c r="F111" i="7"/>
  <c r="F99" i="7"/>
  <c r="F96" i="7"/>
  <c r="F77" i="7"/>
  <c r="F74" i="7"/>
  <c r="F71" i="7"/>
  <c r="F61" i="7"/>
  <c r="F58" i="7"/>
  <c r="F121" i="7" l="1"/>
  <c r="F126" i="7" l="1"/>
  <c r="F127" i="7" s="1"/>
</calcChain>
</file>

<file path=xl/sharedStrings.xml><?xml version="1.0" encoding="utf-8"?>
<sst xmlns="http://schemas.openxmlformats.org/spreadsheetml/2006/main" count="112" uniqueCount="67">
  <si>
    <r>
      <t xml:space="preserve">SADRŽAJ :  </t>
    </r>
    <r>
      <rPr>
        <b/>
        <sz val="12"/>
        <rFont val="Times New Roman"/>
        <family val="1"/>
        <charset val="238"/>
      </rPr>
      <t>GRAĐEVINSKI  RADOVI</t>
    </r>
  </si>
  <si>
    <t>TROŠKOVNIK  RADOVA</t>
  </si>
  <si>
    <t>.</t>
  </si>
  <si>
    <t>Izradio : Željko Komljenović,dipl.ing.građ.</t>
  </si>
  <si>
    <t>Stavka</t>
  </si>
  <si>
    <t>Naziv, vrsta i kratki opis radova i usluga</t>
  </si>
  <si>
    <t>Jedinica
mjere</t>
  </si>
  <si>
    <t>Količina</t>
  </si>
  <si>
    <t>Cijena u kn (bez PDV-a)</t>
  </si>
  <si>
    <t>jedinično</t>
  </si>
  <si>
    <t>ukupno</t>
  </si>
  <si>
    <t>GRAĐEVINSKI  RADOVI</t>
  </si>
  <si>
    <t>Napomena: Izvođač radova dužan je o osvom trošku pribaviti sve certifikate i ateste za ugrađeni materijal te za kvalitetu izvedenih radova, te izmjeniti materijal ili izvesti naknadno radove ukoliko rezultati ispitivanja ne zadovoljavaju tehničke propise i uvjete iz troškovnika.</t>
  </si>
  <si>
    <t>I.</t>
  </si>
  <si>
    <t>Pripremni radovi</t>
  </si>
  <si>
    <t>Predopis</t>
  </si>
  <si>
    <t>U cijeni svakog rada uključena sva potrebna sredstva za rad, režijski troškovi najma alata i prijevoznih sredstava, sredstva za osiguranje ljudi, radnih sredstava i samog gradilišta. Za sve nepredviđene troškove koji mogu nastupiti, a izvan su opisanih troškova uključenih u cijenu radova, izvođač prije stvaranja troška mora tražiti odobrenje nadzora ili investitora. Izuzetak su situacije koje zahtijevaju neodložnu radnju s nepredviđenim troškovima, a bez koje bi se na gradilištu mogle dogoditi veće štete ili dodatni nepredviđeni veći troškovi.</t>
  </si>
  <si>
    <t>1.</t>
  </si>
  <si>
    <t>kpl.</t>
  </si>
  <si>
    <t>2.</t>
  </si>
  <si>
    <t>Strojno rezanje asfalta ili betona bez obzira na debljinu sloja.  Obračun po m1. Izvedba, kontrola kakvoće i obračun prema OTU 1-03.</t>
  </si>
  <si>
    <t>m'</t>
  </si>
  <si>
    <t>UKUPNO  PRIPREMNI  RADOVI :</t>
  </si>
  <si>
    <t>II.</t>
  </si>
  <si>
    <t>Zemljani radovi</t>
  </si>
  <si>
    <r>
      <t>m</t>
    </r>
    <r>
      <rPr>
        <vertAlign val="superscript"/>
        <sz val="11"/>
        <rFont val="Times New Roman"/>
        <family val="1"/>
        <charset val="238"/>
      </rPr>
      <t>3</t>
    </r>
  </si>
  <si>
    <t>Uređenje temeljnog tla mehaničkim zbijanjem vezana tla, Sz ≥100%, Ms≥40MN/m2. Rad se mjeri i obračunava po četvornom metru stvarno uređenog temeljno tla. U cijenu je uključeno prethodno čišćenje te planiranje i rad potreban za postizanje optimalne vlažnosti vezanih tala, vlaženjem ili rahljenjem i sušenjem, izravnavanje površine tla i zbijanje odgovarajućim sredstvima do tražene zbijenosti te sav rad, materijal i oprema potrebni za potpuno dovršenje stavke uključujući i ispitivanje i kontrolu kakvoće. Izvedba, kontrola kakvoće i obračun prema OTU 2-08.1.</t>
  </si>
  <si>
    <r>
      <t>m</t>
    </r>
    <r>
      <rPr>
        <vertAlign val="superscript"/>
        <sz val="11"/>
        <rFont val="Times New Roman"/>
        <family val="1"/>
        <charset val="238"/>
      </rPr>
      <t>2</t>
    </r>
  </si>
  <si>
    <t>3.</t>
  </si>
  <si>
    <t>UKUPNO  ZEMLJANI  RADOVI :</t>
  </si>
  <si>
    <t>III.</t>
  </si>
  <si>
    <t>Kolnička konstrukcija</t>
  </si>
  <si>
    <t>U cijeni svakog rada uključena sva potrebna sredstva za rad, režijski troškovi najma alata i prijevoznih sredstava, sredstva za osiguranje ljudi, radnih sredstava i samog gradilišta. Za sve nepredviđene troškove koji mogu nastupiti, a izvan su opisanih troškova uključenih u cijenu radova, izvođač prije stvaranja troška mora tražiti odobrenje nadzora ili investitora. Izuzetak su situacije koje zahtijevaju neodložnu radnju s nepredviđenim troškovima, a bez koje bi se na gradilištu mogle dogoditi veće štete ili dodatni nepredviđeni veći troškovi.U jediničnu cijenu uključiti sav materijal i rad, kompletno sve potrebno za  finalnu gotovost pojedine stavke.</t>
  </si>
  <si>
    <t>Izrada asfaltnog sloja (srednje prometno opterećenje) BNHS 16 debljine 6,0 cm. U cijeni su sadržani svi troškovi nabave materijala, proizvodnje i ugradnje asfaltne mješavine, prijevoz, oprema i sve ostalo što je potrebno za potpuno izvođenje radova. Obračun je po m2 gornje površine sloja asfalta. Izvedba i kontrola kakvoće prema (HRN EN 13108-1) i tehničkim svojstvima i zahtjevima za građevne proizvode za proizvodnju asfaltnih mješavina i za asfaltne slojeve kolnika.</t>
  </si>
  <si>
    <t>UKUPNO  KOLNIČKA KONSTRUKCIJA :</t>
  </si>
  <si>
    <t>IV.</t>
  </si>
  <si>
    <t>Betonski i armirački radovi</t>
  </si>
  <si>
    <t>kg</t>
  </si>
  <si>
    <t>UKUPNO  BETONSKI I ARMIRAČKI RADOVI :</t>
  </si>
  <si>
    <t>REKAPITULACIJA</t>
  </si>
  <si>
    <t>UKUPNO :</t>
  </si>
  <si>
    <t>PDV 25,0 % :</t>
  </si>
  <si>
    <t>SVEUKUPNO :</t>
  </si>
  <si>
    <t>Izrada nosivog sloja (Ms≥80 MN/m2) od prirodnog kamenog materijala, najvećeg zrna 63 mm, prosječne debljine 20 cm. U cijenu je uključena dobava materijala, utovar, prijevoz i ugradnja (strojno razastiranje, planiranje i zbijanje do traženog modula stišljivosti ili stupnja zbijenosti) na uređenu i preuzetu podlogu. Obračun je po m3 ugrađenog materijala u zbijenom stanju. Izvedba, kontrola kakvoće i obračun prema OTU 5-01.</t>
  </si>
  <si>
    <t xml:space="preserve"> Kod ugradnje betona, prije ugradnje betona u oplati, odgovorna osoba izvoditelja i nadzorne službe moraju konstatirati ispravnost opate i armeture, te betonske mase, i to potvrditi upisom u građevinski dnevnik. Betoniranje prije ili bez ovog postupka ne smije se vršiti. Materijali za beton moraju biti u skladu sa normama: cement: B.C1.009; 011; 013; 014; agregat: B.B2. 010, B.B3.100; armaturni čelik: C.K6.020; 120 i U.M1.091; voda: U.M1.058; dodaci betonu: U.M1.035; 037. Po potrebi predvidjeti dodatak protiv srmzavanja betona ukoliko postoji opasnost od smrzavanja.U jediničnu cijenu uključiti sav materijal i rad, kompletno sve potrebno za  finalnu gotovost pojedine stavke</t>
  </si>
  <si>
    <t>Izvođač radova dužan je u skladu s propisima zaštite na radu primjerenim oznakama i prometnim znakovima.</t>
  </si>
  <si>
    <t xml:space="preserve"> Po izvršenju iskopa, izvođač radova dužan je, uz prisustvo nadzornog inženjera , ustanoviti karakteristike nosivosti tla. Utvrđeno stvarno stanje konstatira se i ovjerava građevinskim dnevnikom.Obračun količina iskopa i nasipa u ovom troškovniku vršen je za sve zemljane i šljunčane materijale u sraslom (odn., zbijenom) stanju, ukoliko u pripadajučoj stavki-opisu rada nije izrijekom predviđeno drugačije. Količine iskopa  i nasipa su formirane u troškovniku.U jediničnu cijenu uključiti sav materijal i rad, kompletno sve potrebno za  finalnu gotovost pojedine stavke.</t>
  </si>
  <si>
    <r>
      <t>INVESTITOR :</t>
    </r>
    <r>
      <rPr>
        <b/>
        <sz val="12"/>
        <rFont val="Times New Roman"/>
        <family val="1"/>
        <charset val="238"/>
      </rPr>
      <t xml:space="preserve"> Općina  Mrkopalj </t>
    </r>
  </si>
  <si>
    <t>Strojni plitki iskop tla na trasi , kao priprema donjeg nosivog sloja - posteljice , prosječne debljine 15,0 cm , bez obzira na kategoriju tla s utovarom i odvozom na deponiju koju odredi investitor do udaljenosti 10 km. Rad se mjeri u m3 stvarno iskopanog materijala, mjereno u sraslom stanju, a u jedničnu cijenu uračunati su svi radovi na iskopu materijala sa utovarom i odvozom na deponiju, planiranje iskopanih i susjednih površina. Izvedba, kontrola kakvoće i obračun prema OTU 2-02.</t>
  </si>
  <si>
    <t>Nabava, prijevoz i ugradnja plodnog tla debljine 15-20 cm za izradu bankine prometnice. Nabava i prijevoz plodnog tla i izvedbu sloja za sijanje trave i sadnju. Zemlju nanositi u slojevima i nabijati tako da sloj plodne zemlje u nabijenom stanju bude tražene debljine. U jediničnu cijenu uračunava se i nabava sjemena trave i sijanje iste. Obračun se vrši po m3 ugrađenog plodnog tla na površinu od 200 m2.</t>
  </si>
  <si>
    <t>U stavke je uključena oplata, sav potreban materijal i rad. Kontrola kakvoće betona sastoji se od kontrole proizvodnje i kontrole sukladnosti s uvjetima  postojećih propisa i Tehnički propis za betonske konstrukcije.</t>
  </si>
  <si>
    <t xml:space="preserve"> Kod izrade betona na gradilištu, potrebno je vršiti sva propisana ispitivanja i kontrole komponenti i gotove smjese betona, prema odgovarajućim propisima. Tvornica betona, ukoliko će se isti dobavljati iz nje, mora ispunjavati propisane uvjete, kao i HRN U.M1.050, te drugih odnosnih normi.</t>
  </si>
  <si>
    <t>Betoniranje bankine na strani nasipa ceste ili unutarnjoj, (konkavnoj), strani krivina ceste od betona klase C 30/37 radi zaštite površina izloženih eroziji. Betonska bankina izvodi se dim.40,0 x 15,0 cm .Ista je armirana konstruktivnom armaturom Q-188. Jedinična cijena sadrži sav rad, opremu i materijal potreban za potpuno izvođenje radova, uključivo uzimanje uzoraka, ispitivanje i kontrolu kakvoće. Obračun je po m3 ugrađenog betona. Izvedba, kontrola kakvoće i obračun prema OTU 7-00.2.2, 7-01.4 i 8-06.</t>
  </si>
  <si>
    <r>
      <t>GRAĐEVINA :</t>
    </r>
    <r>
      <rPr>
        <b/>
        <sz val="12"/>
        <rFont val="Times New Roman"/>
        <family val="1"/>
        <charset val="238"/>
      </rPr>
      <t xml:space="preserve"> Rekonstrukcija Miloševe ceste u naselju Brestova draga</t>
    </r>
  </si>
  <si>
    <t>Označavanje gradilišta propisanom pločom koja sadrži sve potrebne propisne podatke min. dimenzije cca 420x594 mm , A2 format. Obračun za komplet izrade, dobave i postave ploče.</t>
  </si>
  <si>
    <t xml:space="preserve">                          L = 250,00 m'</t>
  </si>
  <si>
    <t xml:space="preserve">250,0 x 4,5 x 0,15 = 168,75 + uklapanja </t>
  </si>
  <si>
    <t>250,0 x 4,50 = 1.125,00</t>
  </si>
  <si>
    <t>320,0 x 0,5 x 0,20 = 32,00</t>
  </si>
  <si>
    <t>250,0 x 4,00 x 0,20 = 200,00 + uklapanja</t>
  </si>
  <si>
    <t>250,0 x 3,25 = 812,50 + raskrižje,proširenja,uklopi = 60,00</t>
  </si>
  <si>
    <t>iskop - 180,0 x 0,50 x 0,30 = 27,00</t>
  </si>
  <si>
    <t>tampon - 180,0 x 0,50 x 0,15 = 15,00</t>
  </si>
  <si>
    <t>beton - 180,0 x 0,40 x 0,15 = 10,80</t>
  </si>
  <si>
    <t>armatura - 180,0 x 0,40 x 3,06 = 220,3</t>
  </si>
  <si>
    <t>oplata - 180,0 x 0,15 x 2,0 = 54,00</t>
  </si>
  <si>
    <t>slovima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</si>
</sst>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9"/>
      <name val="Times New Roman CE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vertAlign val="superscript"/>
      <sz val="11"/>
      <name val="Times New Roman"/>
      <family val="1"/>
      <charset val="238"/>
    </font>
    <font>
      <sz val="10"/>
      <name val="ISOCPEUR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1" fillId="0" borderId="0"/>
  </cellStyleXfs>
  <cellXfs count="9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justify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3" fillId="0" borderId="0" xfId="0" applyFont="1" applyAlignment="1">
      <alignment horizontal="center" wrapText="1"/>
    </xf>
    <xf numFmtId="2" fontId="13" fillId="0" borderId="0" xfId="0" applyNumberFormat="1" applyFont="1" applyAlignment="1">
      <alignment horizontal="center" wrapText="1"/>
    </xf>
    <xf numFmtId="2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" fontId="16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justify" wrapText="1"/>
    </xf>
    <xf numFmtId="4" fontId="13" fillId="0" borderId="0" xfId="0" applyNumberFormat="1" applyFont="1" applyAlignment="1">
      <alignment horizontal="center" wrapText="1"/>
    </xf>
    <xf numFmtId="4" fontId="13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center" vertical="top" wrapText="1"/>
    </xf>
    <xf numFmtId="4" fontId="13" fillId="0" borderId="0" xfId="0" applyNumberFormat="1" applyFont="1" applyAlignment="1">
      <alignment horizontal="right" vertical="center" wrapText="1"/>
    </xf>
    <xf numFmtId="16" fontId="13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left" wrapText="1"/>
    </xf>
    <xf numFmtId="2" fontId="16" fillId="0" borderId="0" xfId="0" applyNumberFormat="1" applyFont="1" applyAlignment="1">
      <alignment horizontal="center" vertical="center" wrapText="1"/>
    </xf>
    <xf numFmtId="0" fontId="13" fillId="0" borderId="0" xfId="1" applyFont="1" applyAlignment="1">
      <alignment horizontal="left" vertical="top" wrapText="1"/>
    </xf>
    <xf numFmtId="2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19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center" vertical="top" wrapText="1"/>
    </xf>
    <xf numFmtId="2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2" fontId="16" fillId="0" borderId="0" xfId="0" applyNumberFormat="1" applyFont="1" applyAlignment="1">
      <alignment horizontal="center" vertical="top" wrapText="1"/>
    </xf>
    <xf numFmtId="2" fontId="16" fillId="0" borderId="0" xfId="0" applyNumberFormat="1" applyFont="1" applyAlignment="1">
      <alignment horizontal="right" vertical="top" wrapText="1"/>
    </xf>
    <xf numFmtId="4" fontId="16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4" fontId="16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horizontal="right" vertical="center" wrapText="1"/>
    </xf>
    <xf numFmtId="0" fontId="11" fillId="0" borderId="11" xfId="0" applyFont="1" applyBorder="1" applyAlignment="1">
      <alignment horizontal="left" vertical="top" wrapText="1"/>
    </xf>
    <xf numFmtId="0" fontId="12" fillId="0" borderId="11" xfId="0" applyFont="1" applyBorder="1" applyAlignment="1">
      <alignment wrapText="1"/>
    </xf>
    <xf numFmtId="4" fontId="12" fillId="0" borderId="11" xfId="0" applyNumberFormat="1" applyFont="1" applyBorder="1" applyAlignment="1">
      <alignment wrapText="1"/>
    </xf>
    <xf numFmtId="4" fontId="12" fillId="0" borderId="11" xfId="0" applyNumberFormat="1" applyFont="1" applyBorder="1" applyAlignment="1">
      <alignment horizontal="right" vertical="center" wrapText="1"/>
    </xf>
    <xf numFmtId="4" fontId="19" fillId="0" borderId="1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/>
    <xf numFmtId="4" fontId="12" fillId="0" borderId="0" xfId="0" applyNumberFormat="1" applyFont="1"/>
    <xf numFmtId="4" fontId="12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vertical="top" wrapText="1"/>
    </xf>
    <xf numFmtId="0" fontId="9" fillId="2" borderId="7" xfId="0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top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0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left" wrapText="1" shrinkToFit="1"/>
    </xf>
    <xf numFmtId="0" fontId="5" fillId="0" borderId="0" xfId="0" applyFont="1" applyAlignment="1">
      <alignment horizontal="left" wrapText="1" shrinkToFi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justify"/>
    </xf>
  </cellXfs>
  <cellStyles count="3">
    <cellStyle name="Normal 10" xfId="1" xr:uid="{00000000-0005-0000-0000-000000000000}"/>
    <cellStyle name="Normal 2" xfId="2" xr:uid="{6445028D-06CC-46DE-86F2-EF1348C2940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670A-2D5C-4922-B357-925D2C6B1D7C}">
  <dimension ref="A1:F153"/>
  <sheetViews>
    <sheetView tabSelected="1" topLeftCell="A114" workbookViewId="0">
      <selection activeCell="C52" sqref="C52"/>
    </sheetView>
  </sheetViews>
  <sheetFormatPr defaultRowHeight="14.4"/>
  <cols>
    <col min="1" max="1" width="5.33203125" customWidth="1"/>
    <col min="2" max="2" width="39.6640625" customWidth="1"/>
    <col min="3" max="3" width="6.109375" customWidth="1"/>
    <col min="4" max="4" width="10.6640625" customWidth="1"/>
    <col min="5" max="5" width="11.88671875" customWidth="1"/>
    <col min="6" max="6" width="13.44140625" customWidth="1"/>
  </cols>
  <sheetData>
    <row r="1" spans="1:6">
      <c r="A1" s="1"/>
      <c r="B1" s="2"/>
      <c r="C1" s="3"/>
      <c r="D1" s="4"/>
      <c r="E1" s="5"/>
      <c r="F1" s="6"/>
    </row>
    <row r="2" spans="1:6">
      <c r="A2" s="1"/>
      <c r="B2" s="2"/>
      <c r="C2" s="3"/>
      <c r="D2" s="4"/>
      <c r="E2" s="5"/>
      <c r="F2" s="6"/>
    </row>
    <row r="3" spans="1:6">
      <c r="A3" s="1"/>
      <c r="B3" s="2"/>
      <c r="C3" s="3"/>
      <c r="D3" s="4"/>
      <c r="E3" s="5"/>
      <c r="F3" s="6"/>
    </row>
    <row r="4" spans="1:6">
      <c r="A4" s="1"/>
      <c r="B4" s="2"/>
      <c r="C4" s="3"/>
      <c r="D4" s="4"/>
      <c r="E4" s="5"/>
      <c r="F4" s="6"/>
    </row>
    <row r="5" spans="1:6">
      <c r="A5" s="1"/>
      <c r="B5" s="2"/>
      <c r="C5" s="3"/>
      <c r="D5" s="4"/>
      <c r="E5" s="5"/>
      <c r="F5" s="6"/>
    </row>
    <row r="6" spans="1:6" ht="15.6">
      <c r="A6" s="7"/>
      <c r="B6" s="93" t="s">
        <v>47</v>
      </c>
      <c r="C6" s="79"/>
      <c r="D6" s="8"/>
      <c r="E6" s="9"/>
      <c r="F6" s="10"/>
    </row>
    <row r="7" spans="1:6" ht="15.6">
      <c r="A7" s="7"/>
      <c r="B7" s="11"/>
      <c r="C7" s="12"/>
      <c r="D7" s="8"/>
      <c r="E7" s="9"/>
      <c r="F7" s="10"/>
    </row>
    <row r="8" spans="1:6" ht="15.6">
      <c r="A8" s="7"/>
      <c r="B8" s="11"/>
      <c r="C8" s="12"/>
      <c r="D8" s="8"/>
      <c r="E8" s="9"/>
      <c r="F8" s="10"/>
    </row>
    <row r="9" spans="1:6" ht="15.6" customHeight="1">
      <c r="A9" s="7"/>
      <c r="B9" s="94" t="s">
        <v>53</v>
      </c>
      <c r="C9" s="95"/>
      <c r="D9" s="96"/>
      <c r="E9" s="96"/>
      <c r="F9" s="96"/>
    </row>
    <row r="10" spans="1:6" ht="15.6">
      <c r="A10" s="7"/>
      <c r="B10" s="97" t="s">
        <v>55</v>
      </c>
      <c r="C10" s="97"/>
      <c r="D10" s="97"/>
      <c r="E10" s="97"/>
      <c r="F10" s="97"/>
    </row>
    <row r="11" spans="1:6" ht="15.6">
      <c r="A11" s="7"/>
      <c r="B11" s="13"/>
      <c r="C11" s="13"/>
      <c r="D11" s="13"/>
      <c r="E11" s="13"/>
      <c r="F11" s="13"/>
    </row>
    <row r="12" spans="1:6" ht="15.6">
      <c r="A12" s="7"/>
      <c r="B12" s="93"/>
      <c r="C12" s="79"/>
      <c r="D12" s="79"/>
      <c r="E12" s="79"/>
      <c r="F12" s="79"/>
    </row>
    <row r="13" spans="1:6">
      <c r="A13" s="1"/>
      <c r="B13" s="2"/>
      <c r="C13" s="3"/>
      <c r="D13" s="4"/>
      <c r="E13" s="5"/>
      <c r="F13" s="6"/>
    </row>
    <row r="14" spans="1:6" ht="15.6">
      <c r="A14" s="14"/>
      <c r="B14" s="93" t="s">
        <v>0</v>
      </c>
      <c r="C14" s="79"/>
      <c r="D14" s="79"/>
      <c r="E14" s="79"/>
      <c r="F14" s="79"/>
    </row>
    <row r="15" spans="1:6">
      <c r="A15" s="1"/>
      <c r="B15" s="2"/>
      <c r="C15" s="3"/>
      <c r="D15" s="4"/>
      <c r="E15" s="5"/>
      <c r="F15" s="6"/>
    </row>
    <row r="16" spans="1:6">
      <c r="A16" s="1"/>
      <c r="B16" s="2"/>
      <c r="C16" s="3"/>
      <c r="D16" s="4"/>
      <c r="E16" s="5"/>
      <c r="F16" s="6"/>
    </row>
    <row r="17" spans="1:6">
      <c r="A17" s="1"/>
      <c r="B17" s="2"/>
      <c r="C17" s="3"/>
      <c r="D17" s="4"/>
      <c r="E17" s="5"/>
      <c r="F17" s="6"/>
    </row>
    <row r="18" spans="1:6">
      <c r="A18" s="1"/>
      <c r="B18" s="2"/>
      <c r="C18" s="3"/>
      <c r="D18" s="4"/>
      <c r="E18" s="5"/>
      <c r="F18" s="6"/>
    </row>
    <row r="19" spans="1:6" ht="15" thickBot="1">
      <c r="A19" s="1"/>
      <c r="B19" s="2"/>
      <c r="C19" s="3"/>
      <c r="D19" s="4"/>
      <c r="E19" s="5"/>
      <c r="F19" s="6"/>
    </row>
    <row r="20" spans="1:6" ht="18">
      <c r="A20" s="1"/>
      <c r="B20" s="90" t="s">
        <v>1</v>
      </c>
      <c r="C20" s="91"/>
      <c r="D20" s="91"/>
      <c r="E20" s="91"/>
      <c r="F20" s="92"/>
    </row>
    <row r="21" spans="1:6" ht="16.2" thickBot="1">
      <c r="A21" s="1"/>
      <c r="B21" s="87"/>
      <c r="C21" s="88"/>
      <c r="D21" s="88"/>
      <c r="E21" s="88"/>
      <c r="F21" s="89"/>
    </row>
    <row r="22" spans="1:6">
      <c r="A22" s="1"/>
      <c r="B22" s="2"/>
      <c r="C22" s="3"/>
      <c r="D22" s="4"/>
      <c r="E22" s="5"/>
      <c r="F22" s="6"/>
    </row>
    <row r="23" spans="1:6">
      <c r="A23" s="1"/>
      <c r="B23" s="2"/>
      <c r="C23" s="3"/>
      <c r="D23" s="4"/>
      <c r="E23" s="5"/>
      <c r="F23" s="6"/>
    </row>
    <row r="24" spans="1:6">
      <c r="A24" s="1"/>
      <c r="B24" s="2"/>
      <c r="C24" s="3"/>
      <c r="D24" s="4"/>
      <c r="E24" s="5"/>
      <c r="F24" s="6"/>
    </row>
    <row r="25" spans="1:6">
      <c r="A25" s="1"/>
      <c r="B25" s="2"/>
      <c r="C25" s="3"/>
      <c r="D25" s="4"/>
      <c r="E25" s="5"/>
      <c r="F25" s="6"/>
    </row>
    <row r="26" spans="1:6">
      <c r="A26" s="1"/>
      <c r="B26" s="2"/>
      <c r="C26" s="3"/>
      <c r="D26" s="4"/>
      <c r="E26" s="5"/>
      <c r="F26" s="6"/>
    </row>
    <row r="27" spans="1:6">
      <c r="A27" s="1"/>
      <c r="B27" s="2"/>
      <c r="C27" s="3"/>
      <c r="D27" s="4"/>
      <c r="E27" s="5"/>
      <c r="F27" s="6"/>
    </row>
    <row r="28" spans="1:6">
      <c r="A28" s="1"/>
      <c r="B28" s="2"/>
      <c r="C28" s="3"/>
      <c r="D28" s="4"/>
      <c r="E28" s="5"/>
      <c r="F28" s="6"/>
    </row>
    <row r="29" spans="1:6">
      <c r="A29" s="1"/>
      <c r="B29" s="2"/>
      <c r="C29" s="3"/>
      <c r="D29" s="4"/>
      <c r="E29" s="5"/>
      <c r="F29" s="6"/>
    </row>
    <row r="30" spans="1:6">
      <c r="A30" s="1"/>
      <c r="B30" s="2"/>
      <c r="C30" s="3"/>
      <c r="D30" s="4"/>
      <c r="E30" s="5"/>
      <c r="F30" s="6"/>
    </row>
    <row r="31" spans="1:6">
      <c r="A31" s="1"/>
      <c r="B31" s="2"/>
      <c r="C31" s="3"/>
      <c r="D31" s="4"/>
      <c r="E31" s="5"/>
      <c r="F31" s="6"/>
    </row>
    <row r="32" spans="1:6">
      <c r="A32" s="1"/>
      <c r="B32" s="2"/>
      <c r="C32" s="3"/>
      <c r="D32" s="4"/>
      <c r="E32" s="5"/>
      <c r="F32" s="6"/>
    </row>
    <row r="33" spans="1:6">
      <c r="A33" s="1"/>
      <c r="B33" s="2"/>
      <c r="C33" s="3"/>
      <c r="D33" s="4"/>
      <c r="E33" s="5"/>
      <c r="F33" s="6"/>
    </row>
    <row r="34" spans="1:6">
      <c r="A34" s="1"/>
      <c r="B34" s="2"/>
      <c r="C34" s="3"/>
      <c r="D34" s="4"/>
      <c r="E34" s="5"/>
      <c r="F34" s="6"/>
    </row>
    <row r="35" spans="1:6">
      <c r="A35" s="1"/>
      <c r="B35" s="2"/>
      <c r="C35" s="3"/>
      <c r="D35" s="4"/>
      <c r="E35" s="5"/>
      <c r="F35" s="6"/>
    </row>
    <row r="36" spans="1:6">
      <c r="A36" s="1"/>
      <c r="B36" s="2"/>
      <c r="C36" s="3"/>
      <c r="D36" s="4"/>
      <c r="E36" s="5"/>
      <c r="F36" s="6"/>
    </row>
    <row r="37" spans="1:6">
      <c r="A37" s="1"/>
      <c r="B37" s="2"/>
      <c r="C37" s="3"/>
      <c r="D37" s="4"/>
      <c r="E37" s="5"/>
      <c r="F37" s="6"/>
    </row>
    <row r="38" spans="1:6">
      <c r="A38" s="1"/>
      <c r="B38" s="2"/>
      <c r="C38" s="3"/>
      <c r="D38" s="4"/>
      <c r="E38" s="5"/>
      <c r="F38" s="6"/>
    </row>
    <row r="39" spans="1:6">
      <c r="A39" s="1"/>
      <c r="B39" s="2"/>
      <c r="C39" s="3"/>
      <c r="D39" s="4"/>
      <c r="E39" s="5"/>
      <c r="F39" s="6"/>
    </row>
    <row r="40" spans="1:6">
      <c r="A40" s="1"/>
      <c r="B40" s="2"/>
      <c r="C40" s="3"/>
      <c r="D40" s="4"/>
      <c r="E40" s="5"/>
      <c r="F40" s="6"/>
    </row>
    <row r="41" spans="1:6">
      <c r="A41" s="1"/>
      <c r="B41" s="2"/>
      <c r="C41" s="3"/>
      <c r="D41" s="4"/>
      <c r="E41" s="5"/>
      <c r="F41" s="6"/>
    </row>
    <row r="42" spans="1:6">
      <c r="A42" s="1"/>
      <c r="B42" s="2"/>
      <c r="C42" s="3"/>
      <c r="D42" s="4"/>
      <c r="E42" s="5"/>
      <c r="F42" s="6"/>
    </row>
    <row r="43" spans="1:6" ht="31.2">
      <c r="A43" s="1" t="s">
        <v>2</v>
      </c>
      <c r="B43" s="15" t="s">
        <v>3</v>
      </c>
      <c r="C43" s="3"/>
      <c r="D43" s="4"/>
      <c r="E43" s="5"/>
      <c r="F43" s="6"/>
    </row>
    <row r="44" spans="1:6">
      <c r="A44" s="1"/>
      <c r="B44" s="2"/>
      <c r="C44" s="3"/>
      <c r="D44" s="4"/>
      <c r="E44" s="5"/>
      <c r="F44" s="6"/>
    </row>
    <row r="45" spans="1:6">
      <c r="A45" s="1"/>
      <c r="B45" s="2"/>
      <c r="C45" s="3"/>
      <c r="D45" s="4"/>
      <c r="E45" s="5"/>
      <c r="F45" s="6"/>
    </row>
    <row r="46" spans="1:6">
      <c r="A46" s="1"/>
      <c r="B46" s="2"/>
      <c r="C46" s="3"/>
      <c r="D46" s="4"/>
      <c r="E46" s="5"/>
      <c r="F46" s="6"/>
    </row>
    <row r="47" spans="1:6" ht="15.6">
      <c r="A47" s="1"/>
      <c r="B47" s="15"/>
      <c r="C47" s="3"/>
      <c r="D47" s="4"/>
      <c r="E47" s="5"/>
      <c r="F47" s="6"/>
    </row>
    <row r="48" spans="1:6">
      <c r="A48" s="1"/>
      <c r="B48" s="2"/>
      <c r="C48" s="3"/>
      <c r="D48" s="4"/>
      <c r="E48" s="5"/>
      <c r="F48" s="6"/>
    </row>
    <row r="49" spans="1:6">
      <c r="A49" s="81" t="s">
        <v>4</v>
      </c>
      <c r="B49" s="82" t="s">
        <v>5</v>
      </c>
      <c r="C49" s="82" t="s">
        <v>6</v>
      </c>
      <c r="D49" s="81" t="s">
        <v>7</v>
      </c>
      <c r="E49" s="81" t="s">
        <v>8</v>
      </c>
      <c r="F49" s="81"/>
    </row>
    <row r="50" spans="1:6" ht="15" thickBot="1">
      <c r="A50" s="81"/>
      <c r="B50" s="82"/>
      <c r="C50" s="82"/>
      <c r="D50" s="81"/>
      <c r="E50" s="16" t="s">
        <v>9</v>
      </c>
      <c r="F50" s="16" t="s">
        <v>10</v>
      </c>
    </row>
    <row r="51" spans="1:6" ht="15" thickBot="1">
      <c r="A51" s="17"/>
      <c r="B51" s="83" t="s">
        <v>11</v>
      </c>
      <c r="C51" s="84"/>
      <c r="D51" s="84"/>
      <c r="E51" s="84"/>
      <c r="F51" s="85"/>
    </row>
    <row r="52" spans="1:6" ht="97.2">
      <c r="A52" s="1"/>
      <c r="B52" s="18" t="s">
        <v>12</v>
      </c>
      <c r="C52" s="3"/>
      <c r="D52" s="4"/>
      <c r="E52" s="5"/>
      <c r="F52" s="6"/>
    </row>
    <row r="53" spans="1:6" ht="42">
      <c r="A53" s="1"/>
      <c r="B53" s="18" t="s">
        <v>45</v>
      </c>
      <c r="C53" s="3"/>
      <c r="D53" s="4"/>
      <c r="E53" s="5"/>
      <c r="F53" s="6"/>
    </row>
    <row r="54" spans="1:6">
      <c r="A54" s="19" t="s">
        <v>13</v>
      </c>
      <c r="B54" s="20" t="s">
        <v>14</v>
      </c>
      <c r="C54" s="21"/>
      <c r="D54" s="22"/>
      <c r="E54" s="23"/>
      <c r="F54" s="24"/>
    </row>
    <row r="55" spans="1:6">
      <c r="A55" s="21"/>
      <c r="B55" s="25" t="s">
        <v>15</v>
      </c>
      <c r="C55" s="21"/>
      <c r="D55" s="21"/>
      <c r="E55" s="21"/>
      <c r="F55" s="21"/>
    </row>
    <row r="56" spans="1:6" ht="99" customHeight="1">
      <c r="A56" s="21"/>
      <c r="B56" s="76" t="s">
        <v>16</v>
      </c>
      <c r="C56" s="77"/>
      <c r="D56" s="77"/>
      <c r="E56" s="77"/>
      <c r="F56" s="24"/>
    </row>
    <row r="57" spans="1:6" ht="73.2" customHeight="1">
      <c r="A57" s="26" t="s">
        <v>17</v>
      </c>
      <c r="B57" s="59" t="s">
        <v>54</v>
      </c>
      <c r="C57" s="21"/>
      <c r="D57" s="22"/>
      <c r="E57" s="23"/>
      <c r="F57" s="24"/>
    </row>
    <row r="58" spans="1:6">
      <c r="A58" s="21"/>
      <c r="C58" s="21" t="s">
        <v>18</v>
      </c>
      <c r="D58" s="23">
        <v>1</v>
      </c>
      <c r="E58" s="23">
        <v>0</v>
      </c>
      <c r="F58" s="27">
        <f>D58*E58</f>
        <v>0</v>
      </c>
    </row>
    <row r="59" spans="1:6" ht="10.199999999999999" customHeight="1">
      <c r="A59" s="21"/>
      <c r="C59" s="21"/>
      <c r="D59" s="23"/>
      <c r="E59" s="23"/>
      <c r="F59" s="27"/>
    </row>
    <row r="60" spans="1:6" ht="42">
      <c r="A60" s="26" t="s">
        <v>19</v>
      </c>
      <c r="B60" s="18" t="s">
        <v>20</v>
      </c>
      <c r="C60" s="21"/>
      <c r="D60" s="23"/>
      <c r="E60" s="23"/>
      <c r="F60" s="24"/>
    </row>
    <row r="61" spans="1:6">
      <c r="A61" s="26"/>
      <c r="B61" s="28"/>
      <c r="C61" s="21" t="s">
        <v>21</v>
      </c>
      <c r="D61" s="30">
        <v>8</v>
      </c>
      <c r="E61" s="30">
        <v>0</v>
      </c>
      <c r="F61" s="27">
        <f>D61*E61</f>
        <v>0</v>
      </c>
    </row>
    <row r="62" spans="1:6">
      <c r="A62" s="26"/>
      <c r="B62" s="31" t="s">
        <v>22</v>
      </c>
      <c r="C62" s="21"/>
      <c r="D62" s="29"/>
      <c r="E62" s="30"/>
      <c r="F62" s="32">
        <f>SUM(F58:F61)</f>
        <v>0</v>
      </c>
    </row>
    <row r="63" spans="1:6" ht="8.4" customHeight="1">
      <c r="A63" s="26"/>
      <c r="B63" s="31"/>
      <c r="C63" s="21"/>
      <c r="D63" s="29"/>
      <c r="E63" s="30"/>
      <c r="F63" s="32"/>
    </row>
    <row r="64" spans="1:6">
      <c r="A64" s="33" t="s">
        <v>23</v>
      </c>
      <c r="B64" s="31" t="s">
        <v>24</v>
      </c>
      <c r="C64" s="21"/>
      <c r="D64" s="29"/>
      <c r="E64" s="30"/>
      <c r="F64" s="32"/>
    </row>
    <row r="65" spans="1:6">
      <c r="B65" s="25" t="s">
        <v>15</v>
      </c>
      <c r="C65" s="21"/>
      <c r="D65" s="29"/>
      <c r="E65" s="30"/>
      <c r="F65" s="32"/>
    </row>
    <row r="66" spans="1:6" ht="95.4" customHeight="1">
      <c r="B66" s="86" t="s">
        <v>16</v>
      </c>
      <c r="C66" s="86"/>
      <c r="D66" s="86"/>
      <c r="E66" s="86"/>
      <c r="F66" s="32"/>
    </row>
    <row r="67" spans="1:6" ht="112.2" customHeight="1">
      <c r="A67" s="26"/>
      <c r="B67" s="76" t="s">
        <v>46</v>
      </c>
      <c r="C67" s="76"/>
      <c r="D67" s="76"/>
      <c r="E67" s="76"/>
      <c r="F67" s="32"/>
    </row>
    <row r="68" spans="1:6">
      <c r="A68" s="81" t="s">
        <v>4</v>
      </c>
      <c r="B68" s="82" t="s">
        <v>5</v>
      </c>
      <c r="C68" s="82" t="s">
        <v>6</v>
      </c>
      <c r="D68" s="81" t="s">
        <v>7</v>
      </c>
      <c r="E68" s="81" t="s">
        <v>8</v>
      </c>
      <c r="F68" s="81"/>
    </row>
    <row r="69" spans="1:6">
      <c r="A69" s="81"/>
      <c r="B69" s="82"/>
      <c r="C69" s="82"/>
      <c r="D69" s="81"/>
      <c r="E69" s="16" t="s">
        <v>9</v>
      </c>
      <c r="F69" s="16" t="s">
        <v>10</v>
      </c>
    </row>
    <row r="70" spans="1:6" ht="141" customHeight="1">
      <c r="A70" s="35" t="s">
        <v>17</v>
      </c>
      <c r="B70" s="36" t="s">
        <v>48</v>
      </c>
      <c r="C70" s="21"/>
      <c r="D70" s="22"/>
      <c r="E70" s="30"/>
      <c r="F70" s="34"/>
    </row>
    <row r="71" spans="1:6" ht="16.8">
      <c r="A71" s="35"/>
      <c r="B71" s="37" t="s">
        <v>56</v>
      </c>
      <c r="C71" s="38" t="s">
        <v>25</v>
      </c>
      <c r="D71" s="22">
        <v>180</v>
      </c>
      <c r="E71" s="30">
        <v>0</v>
      </c>
      <c r="F71" s="30">
        <f>D71*E71</f>
        <v>0</v>
      </c>
    </row>
    <row r="72" spans="1:6" ht="7.95" customHeight="1">
      <c r="A72" s="35"/>
      <c r="B72" s="39"/>
      <c r="C72" s="40"/>
      <c r="D72" s="22"/>
      <c r="E72" s="30"/>
      <c r="F72" s="30"/>
    </row>
    <row r="73" spans="1:6" ht="183" customHeight="1">
      <c r="A73" s="35" t="s">
        <v>19</v>
      </c>
      <c r="B73" s="36" t="s">
        <v>26</v>
      </c>
      <c r="C73" s="21"/>
      <c r="D73" s="29"/>
      <c r="E73" s="30"/>
      <c r="F73" s="34"/>
    </row>
    <row r="74" spans="1:6" ht="16.8">
      <c r="A74" s="41"/>
      <c r="B74" s="42" t="s">
        <v>57</v>
      </c>
      <c r="C74" s="38" t="s">
        <v>27</v>
      </c>
      <c r="D74" s="27">
        <v>1150</v>
      </c>
      <c r="E74" s="27">
        <v>0</v>
      </c>
      <c r="F74" s="27">
        <f>D74*E74</f>
        <v>0</v>
      </c>
    </row>
    <row r="75" spans="1:6">
      <c r="A75" s="41"/>
      <c r="B75" s="42"/>
      <c r="C75" s="38"/>
      <c r="D75" s="27"/>
      <c r="E75" s="27"/>
      <c r="F75" s="27"/>
    </row>
    <row r="76" spans="1:6" ht="127.95" customHeight="1">
      <c r="A76" s="44" t="s">
        <v>28</v>
      </c>
      <c r="B76" s="36" t="s">
        <v>49</v>
      </c>
      <c r="C76" s="38"/>
      <c r="D76" s="43"/>
      <c r="E76" s="27"/>
      <c r="F76" s="27"/>
    </row>
    <row r="77" spans="1:6" ht="16.8">
      <c r="A77" s="41"/>
      <c r="B77" s="42" t="s">
        <v>58</v>
      </c>
      <c r="C77" s="38" t="s">
        <v>25</v>
      </c>
      <c r="D77" s="43">
        <v>35</v>
      </c>
      <c r="E77" s="27">
        <v>0</v>
      </c>
      <c r="F77" s="27">
        <f>D77*E77</f>
        <v>0</v>
      </c>
    </row>
    <row r="78" spans="1:6">
      <c r="A78" s="41"/>
      <c r="B78" s="31" t="s">
        <v>29</v>
      </c>
      <c r="C78" s="45"/>
      <c r="D78" s="46"/>
      <c r="E78" s="47"/>
      <c r="F78" s="48">
        <f>SUM(F71:F77)</f>
        <v>0</v>
      </c>
    </row>
    <row r="79" spans="1:6">
      <c r="A79" s="41"/>
      <c r="B79" s="42"/>
      <c r="C79" s="38"/>
      <c r="D79" s="27"/>
      <c r="E79" s="27"/>
      <c r="F79" s="27"/>
    </row>
    <row r="80" spans="1:6">
      <c r="A80" s="41"/>
      <c r="B80" s="42"/>
      <c r="C80" s="38"/>
      <c r="D80" s="27"/>
      <c r="E80" s="27"/>
      <c r="F80" s="27"/>
    </row>
    <row r="81" spans="1:6">
      <c r="A81" s="41"/>
      <c r="B81" s="42"/>
      <c r="C81" s="38"/>
      <c r="D81" s="27"/>
      <c r="E81" s="27"/>
      <c r="F81" s="27"/>
    </row>
    <row r="82" spans="1:6">
      <c r="A82" s="41"/>
      <c r="B82" s="42"/>
      <c r="C82" s="38"/>
      <c r="D82" s="27"/>
      <c r="E82" s="27"/>
      <c r="F82" s="27"/>
    </row>
    <row r="83" spans="1:6">
      <c r="A83" s="41"/>
      <c r="B83" s="42"/>
      <c r="C83" s="38"/>
      <c r="D83" s="27"/>
      <c r="E83" s="27"/>
      <c r="F83" s="27"/>
    </row>
    <row r="84" spans="1:6">
      <c r="A84" s="41"/>
      <c r="B84" s="42"/>
      <c r="C84" s="38"/>
      <c r="D84" s="27"/>
      <c r="E84" s="27"/>
      <c r="F84" s="27"/>
    </row>
    <row r="85" spans="1:6">
      <c r="A85" s="41"/>
      <c r="B85" s="42"/>
      <c r="C85" s="38"/>
      <c r="D85" s="27"/>
      <c r="E85" s="27"/>
      <c r="F85" s="27"/>
    </row>
    <row r="86" spans="1:6">
      <c r="A86" s="41"/>
      <c r="B86" s="42"/>
      <c r="C86" s="38"/>
      <c r="D86" s="27"/>
      <c r="E86" s="27"/>
      <c r="F86" s="27"/>
    </row>
    <row r="87" spans="1:6">
      <c r="A87" s="41"/>
      <c r="B87" s="42"/>
      <c r="C87" s="38"/>
      <c r="D87" s="27"/>
      <c r="E87" s="27"/>
      <c r="F87" s="27"/>
    </row>
    <row r="88" spans="1:6">
      <c r="A88" s="41"/>
      <c r="B88" s="42"/>
      <c r="C88" s="38"/>
      <c r="D88" s="27"/>
      <c r="E88" s="27"/>
      <c r="F88" s="27"/>
    </row>
    <row r="89" spans="1:6">
      <c r="A89" s="41"/>
      <c r="B89" s="42"/>
      <c r="C89" s="38"/>
      <c r="D89" s="27"/>
      <c r="E89" s="27"/>
      <c r="F89" s="27"/>
    </row>
    <row r="90" spans="1:6">
      <c r="A90" s="81" t="s">
        <v>4</v>
      </c>
      <c r="B90" s="82" t="s">
        <v>5</v>
      </c>
      <c r="C90" s="82" t="s">
        <v>6</v>
      </c>
      <c r="D90" s="81" t="s">
        <v>7</v>
      </c>
      <c r="E90" s="81" t="s">
        <v>8</v>
      </c>
      <c r="F90" s="81"/>
    </row>
    <row r="91" spans="1:6">
      <c r="A91" s="81"/>
      <c r="B91" s="82"/>
      <c r="C91" s="82"/>
      <c r="D91" s="81"/>
      <c r="E91" s="16" t="s">
        <v>9</v>
      </c>
      <c r="F91" s="16" t="s">
        <v>10</v>
      </c>
    </row>
    <row r="92" spans="1:6" ht="14.4" customHeight="1">
      <c r="A92" s="33" t="s">
        <v>30</v>
      </c>
      <c r="B92" s="31" t="s">
        <v>31</v>
      </c>
      <c r="C92" s="49"/>
      <c r="D92" s="50"/>
      <c r="E92" s="51"/>
      <c r="F92" s="27"/>
    </row>
    <row r="93" spans="1:6" ht="15" customHeight="1">
      <c r="A93" s="52"/>
      <c r="B93" s="25" t="s">
        <v>15</v>
      </c>
      <c r="C93" s="49"/>
      <c r="D93" s="50"/>
      <c r="E93" s="51"/>
      <c r="F93" s="27"/>
    </row>
    <row r="94" spans="1:6" ht="127.2" customHeight="1">
      <c r="A94" s="52"/>
      <c r="B94" s="76" t="s">
        <v>32</v>
      </c>
      <c r="C94" s="77"/>
      <c r="D94" s="77"/>
      <c r="E94" s="77"/>
      <c r="F94" s="27"/>
    </row>
    <row r="95" spans="1:6" ht="142.19999999999999" customHeight="1">
      <c r="A95" s="44" t="s">
        <v>17</v>
      </c>
      <c r="B95" s="36" t="s">
        <v>43</v>
      </c>
      <c r="C95" s="38"/>
      <c r="D95" s="43"/>
      <c r="E95" s="27"/>
      <c r="F95" s="27"/>
    </row>
    <row r="96" spans="1:6" ht="15" customHeight="1">
      <c r="A96" s="41"/>
      <c r="B96" s="42" t="s">
        <v>59</v>
      </c>
      <c r="C96" s="38" t="s">
        <v>25</v>
      </c>
      <c r="D96" s="43">
        <v>220</v>
      </c>
      <c r="E96" s="27">
        <v>0</v>
      </c>
      <c r="F96" s="27">
        <f>D96*E96</f>
        <v>0</v>
      </c>
    </row>
    <row r="97" spans="1:6" ht="10.95" customHeight="1">
      <c r="A97" s="41"/>
      <c r="B97" s="42"/>
      <c r="C97" s="38"/>
      <c r="D97" s="43"/>
      <c r="E97" s="27"/>
      <c r="F97" s="27"/>
    </row>
    <row r="98" spans="1:6" ht="154.19999999999999" customHeight="1">
      <c r="A98" s="44" t="s">
        <v>19</v>
      </c>
      <c r="B98" s="36" t="s">
        <v>33</v>
      </c>
      <c r="C98" s="38"/>
      <c r="D98" s="57"/>
      <c r="E98" s="57"/>
      <c r="F98" s="57"/>
    </row>
    <row r="99" spans="1:6" ht="31.95" customHeight="1">
      <c r="A99" s="44"/>
      <c r="B99" s="37" t="s">
        <v>60</v>
      </c>
      <c r="C99" s="38" t="s">
        <v>27</v>
      </c>
      <c r="D99" s="27">
        <v>880</v>
      </c>
      <c r="E99" s="27">
        <v>0</v>
      </c>
      <c r="F99" s="27">
        <f>D99*E99</f>
        <v>0</v>
      </c>
    </row>
    <row r="100" spans="1:6" ht="15" customHeight="1">
      <c r="A100" s="44"/>
      <c r="B100" s="78" t="s">
        <v>34</v>
      </c>
      <c r="C100" s="79"/>
      <c r="D100" s="79"/>
      <c r="E100" s="47"/>
      <c r="F100" s="48">
        <f>SUM(F96:F99)</f>
        <v>0</v>
      </c>
    </row>
    <row r="101" spans="1:6" ht="15" customHeight="1">
      <c r="A101" s="41"/>
      <c r="B101" s="42"/>
      <c r="C101" s="38"/>
      <c r="D101" s="43"/>
      <c r="E101" s="27"/>
      <c r="F101" s="27"/>
    </row>
    <row r="102" spans="1:6" ht="15" customHeight="1">
      <c r="A102" s="33" t="s">
        <v>35</v>
      </c>
      <c r="B102" s="31" t="s">
        <v>36</v>
      </c>
      <c r="C102" s="58"/>
      <c r="D102" s="58"/>
      <c r="E102" s="47"/>
      <c r="F102" s="27"/>
    </row>
    <row r="103" spans="1:6" ht="15" customHeight="1">
      <c r="A103" s="44"/>
      <c r="B103" s="25" t="s">
        <v>15</v>
      </c>
      <c r="C103" s="58"/>
      <c r="D103" s="58"/>
      <c r="E103" s="47"/>
      <c r="F103" s="27"/>
    </row>
    <row r="104" spans="1:6" ht="46.2" customHeight="1">
      <c r="A104" s="44"/>
      <c r="B104" s="76" t="s">
        <v>50</v>
      </c>
      <c r="C104" s="76"/>
      <c r="D104" s="76"/>
      <c r="E104" s="76"/>
      <c r="F104" s="27"/>
    </row>
    <row r="105" spans="1:6" ht="59.4" customHeight="1">
      <c r="A105" s="41"/>
      <c r="B105" s="80" t="s">
        <v>51</v>
      </c>
      <c r="C105" s="80"/>
      <c r="D105" s="80"/>
      <c r="E105" s="80"/>
      <c r="F105" s="27"/>
    </row>
    <row r="106" spans="1:6" ht="15" customHeight="1">
      <c r="A106" s="41"/>
      <c r="B106" s="42"/>
      <c r="C106" s="38"/>
      <c r="D106" s="43"/>
      <c r="E106" s="27"/>
      <c r="F106" s="27"/>
    </row>
    <row r="107" spans="1:6" ht="15" customHeight="1">
      <c r="A107" s="81" t="s">
        <v>4</v>
      </c>
      <c r="B107" s="82" t="s">
        <v>5</v>
      </c>
      <c r="C107" s="82" t="s">
        <v>6</v>
      </c>
      <c r="D107" s="81" t="s">
        <v>7</v>
      </c>
      <c r="E107" s="81" t="s">
        <v>8</v>
      </c>
      <c r="F107" s="81"/>
    </row>
    <row r="108" spans="1:6" ht="15" customHeight="1">
      <c r="A108" s="81"/>
      <c r="B108" s="82"/>
      <c r="C108" s="82"/>
      <c r="D108" s="81"/>
      <c r="E108" s="16" t="s">
        <v>9</v>
      </c>
      <c r="F108" s="16" t="s">
        <v>10</v>
      </c>
    </row>
    <row r="109" spans="1:6" ht="129.6" customHeight="1">
      <c r="A109" s="41"/>
      <c r="B109" s="76" t="s">
        <v>44</v>
      </c>
      <c r="C109" s="77"/>
      <c r="D109" s="77"/>
      <c r="E109" s="77"/>
      <c r="F109" s="27"/>
    </row>
    <row r="110" spans="1:6" ht="168" customHeight="1">
      <c r="A110" s="44" t="s">
        <v>17</v>
      </c>
      <c r="B110" s="71" t="s">
        <v>52</v>
      </c>
      <c r="C110" s="58"/>
      <c r="D110" s="58"/>
      <c r="E110" s="47"/>
      <c r="F110" s="48"/>
    </row>
    <row r="111" spans="1:6" ht="15" customHeight="1">
      <c r="A111" s="56"/>
      <c r="B111" s="72" t="s">
        <v>61</v>
      </c>
      <c r="C111" s="60" t="s">
        <v>25</v>
      </c>
      <c r="D111" s="73">
        <v>30</v>
      </c>
      <c r="E111" s="73">
        <v>0</v>
      </c>
      <c r="F111" s="57">
        <f>D111*E111</f>
        <v>0</v>
      </c>
    </row>
    <row r="112" spans="1:6" ht="15" customHeight="1">
      <c r="A112" s="56"/>
      <c r="B112" s="59" t="s">
        <v>62</v>
      </c>
      <c r="C112" s="38" t="s">
        <v>25</v>
      </c>
      <c r="D112" s="30">
        <v>15</v>
      </c>
      <c r="E112" s="74">
        <v>0</v>
      </c>
      <c r="F112" s="57">
        <f>D112*E112</f>
        <v>0</v>
      </c>
    </row>
    <row r="113" spans="1:6" ht="15" customHeight="1">
      <c r="A113" s="56"/>
      <c r="B113" s="59" t="s">
        <v>63</v>
      </c>
      <c r="C113" s="38" t="s">
        <v>25</v>
      </c>
      <c r="D113" s="57">
        <v>12</v>
      </c>
      <c r="E113" s="74">
        <v>0</v>
      </c>
      <c r="F113" s="57">
        <f>D113*E113</f>
        <v>0</v>
      </c>
    </row>
    <row r="114" spans="1:6" ht="15" customHeight="1">
      <c r="A114" s="56"/>
      <c r="B114" s="59" t="s">
        <v>64</v>
      </c>
      <c r="C114" s="60" t="s">
        <v>37</v>
      </c>
      <c r="D114" s="61">
        <v>230</v>
      </c>
      <c r="E114" s="62">
        <v>0</v>
      </c>
      <c r="F114" s="57">
        <f>D114*E114</f>
        <v>0</v>
      </c>
    </row>
    <row r="115" spans="1:6" ht="15" customHeight="1">
      <c r="A115" s="56"/>
      <c r="B115" s="59" t="s">
        <v>65</v>
      </c>
      <c r="C115" s="38" t="s">
        <v>27</v>
      </c>
      <c r="D115" s="61">
        <v>55</v>
      </c>
      <c r="E115" s="62">
        <v>0</v>
      </c>
      <c r="F115" s="57">
        <f>D115*E115</f>
        <v>0</v>
      </c>
    </row>
    <row r="116" spans="1:6" ht="15" customHeight="1">
      <c r="A116" s="56"/>
      <c r="B116" s="78" t="s">
        <v>38</v>
      </c>
      <c r="C116" s="79"/>
      <c r="D116" s="79"/>
      <c r="E116" s="47"/>
      <c r="F116" s="48">
        <f>SUM(F111:F115)</f>
        <v>0</v>
      </c>
    </row>
    <row r="117" spans="1:6" ht="15" customHeight="1">
      <c r="A117" s="41"/>
      <c r="B117" s="42"/>
      <c r="C117" s="38"/>
      <c r="D117" s="43"/>
      <c r="E117" s="27"/>
      <c r="F117" s="27"/>
    </row>
    <row r="118" spans="1:6" ht="15" customHeight="1">
      <c r="A118" s="41"/>
      <c r="B118" s="31" t="s">
        <v>39</v>
      </c>
      <c r="C118" s="18"/>
      <c r="D118" s="61"/>
      <c r="E118" s="62"/>
      <c r="F118" s="48"/>
    </row>
    <row r="119" spans="1:6" ht="15" customHeight="1">
      <c r="A119" s="41"/>
      <c r="B119" s="31"/>
      <c r="C119" s="18"/>
      <c r="D119" s="61"/>
      <c r="E119" s="62"/>
      <c r="F119" s="48"/>
    </row>
    <row r="120" spans="1:6" ht="15" customHeight="1">
      <c r="A120" s="75" t="s">
        <v>13</v>
      </c>
      <c r="B120" s="20" t="s">
        <v>14</v>
      </c>
      <c r="C120" s="18"/>
      <c r="D120" s="61"/>
      <c r="E120" s="62"/>
      <c r="F120" s="48">
        <f>F62</f>
        <v>0</v>
      </c>
    </row>
    <row r="121" spans="1:6" ht="15" customHeight="1">
      <c r="A121" s="75" t="s">
        <v>23</v>
      </c>
      <c r="B121" s="31" t="s">
        <v>24</v>
      </c>
      <c r="C121" s="18"/>
      <c r="D121" s="61"/>
      <c r="E121" s="62"/>
      <c r="F121" s="48">
        <f>F78</f>
        <v>0</v>
      </c>
    </row>
    <row r="122" spans="1:6" ht="15" customHeight="1">
      <c r="A122" s="75" t="s">
        <v>30</v>
      </c>
      <c r="B122" s="31" t="s">
        <v>31</v>
      </c>
      <c r="C122" s="18"/>
      <c r="D122" s="61"/>
      <c r="E122" s="62"/>
      <c r="F122" s="48">
        <f>F100</f>
        <v>0</v>
      </c>
    </row>
    <row r="123" spans="1:6" ht="15" customHeight="1">
      <c r="A123" s="75" t="s">
        <v>35</v>
      </c>
      <c r="B123" s="31" t="s">
        <v>36</v>
      </c>
      <c r="C123" s="18"/>
      <c r="D123" s="61"/>
      <c r="E123" s="62"/>
      <c r="F123" s="48">
        <f>F116</f>
        <v>0</v>
      </c>
    </row>
    <row r="124" spans="1:6" ht="15" customHeight="1">
      <c r="A124" s="41"/>
      <c r="B124" s="31"/>
      <c r="C124" s="18"/>
      <c r="D124" s="61"/>
      <c r="E124" s="62"/>
      <c r="F124" s="48"/>
    </row>
    <row r="125" spans="1:6" ht="15" customHeight="1">
      <c r="A125" s="41"/>
      <c r="B125" s="63" t="s">
        <v>40</v>
      </c>
      <c r="C125" s="64"/>
      <c r="D125" s="65"/>
      <c r="E125" s="66"/>
      <c r="F125" s="67">
        <f>SUM(F120:F123)</f>
        <v>0</v>
      </c>
    </row>
    <row r="126" spans="1:6" ht="15" customHeight="1">
      <c r="A126" s="41"/>
      <c r="B126" s="63" t="s">
        <v>41</v>
      </c>
      <c r="C126" s="64"/>
      <c r="D126" s="65"/>
      <c r="E126" s="66"/>
      <c r="F126" s="67">
        <f>F125*0.25</f>
        <v>0</v>
      </c>
    </row>
    <row r="127" spans="1:6" ht="15.6" customHeight="1">
      <c r="A127" s="44"/>
      <c r="B127" s="63" t="s">
        <v>42</v>
      </c>
      <c r="C127" s="64"/>
      <c r="D127" s="65"/>
      <c r="E127" s="66"/>
      <c r="F127" s="67">
        <f>F125+F126</f>
        <v>0</v>
      </c>
    </row>
    <row r="128" spans="1:6">
      <c r="A128" s="41"/>
      <c r="B128" s="31"/>
      <c r="C128" s="18"/>
      <c r="D128" s="18"/>
      <c r="E128" s="62"/>
      <c r="F128" s="48"/>
    </row>
    <row r="129" spans="1:6">
      <c r="A129" s="41"/>
      <c r="B129" s="78" t="s">
        <v>66</v>
      </c>
      <c r="C129" s="78"/>
      <c r="D129" s="78"/>
      <c r="E129" s="78"/>
      <c r="F129" s="78"/>
    </row>
    <row r="130" spans="1:6" ht="43.95" customHeight="1">
      <c r="A130" s="44"/>
      <c r="B130" s="70"/>
      <c r="C130" s="38"/>
      <c r="D130" s="43"/>
      <c r="E130" s="27"/>
      <c r="F130" s="27"/>
    </row>
    <row r="131" spans="1:6">
      <c r="A131" s="41"/>
      <c r="B131" s="42"/>
      <c r="C131" s="38"/>
      <c r="D131" s="43"/>
      <c r="E131" s="27"/>
      <c r="F131" s="27"/>
    </row>
    <row r="132" spans="1:6">
      <c r="A132" s="44"/>
      <c r="B132" s="70"/>
      <c r="C132" s="38"/>
      <c r="D132" s="43"/>
      <c r="E132" s="27"/>
      <c r="F132" s="27"/>
    </row>
    <row r="133" spans="1:6">
      <c r="A133" s="41"/>
      <c r="B133" s="42"/>
      <c r="C133" s="38"/>
      <c r="D133" s="43"/>
      <c r="E133" s="27"/>
      <c r="F133" s="27"/>
    </row>
    <row r="134" spans="1:6">
      <c r="A134" s="41"/>
      <c r="B134" s="42"/>
      <c r="C134" s="38"/>
      <c r="D134" s="43"/>
      <c r="E134" s="27"/>
      <c r="F134" s="27"/>
    </row>
    <row r="135" spans="1:6">
      <c r="A135" s="44"/>
      <c r="B135" s="36"/>
      <c r="C135" s="53"/>
      <c r="D135" s="54"/>
      <c r="E135" s="55"/>
      <c r="F135" s="55"/>
    </row>
    <row r="136" spans="1:6">
      <c r="A136" s="56"/>
      <c r="B136" s="42"/>
      <c r="C136" s="38"/>
      <c r="D136" s="57"/>
      <c r="E136" s="57"/>
      <c r="F136" s="57"/>
    </row>
    <row r="137" spans="1:6">
      <c r="A137" s="56"/>
      <c r="B137" s="42"/>
      <c r="C137" s="38"/>
      <c r="D137" s="57"/>
      <c r="E137" s="57"/>
      <c r="F137" s="57"/>
    </row>
    <row r="138" spans="1:6">
      <c r="A138" s="41"/>
      <c r="B138" s="31"/>
      <c r="C138" s="45"/>
      <c r="D138" s="46"/>
      <c r="E138" s="47"/>
      <c r="F138" s="48"/>
    </row>
    <row r="139" spans="1:6">
      <c r="A139" s="41"/>
      <c r="B139" s="31"/>
      <c r="C139" s="45"/>
      <c r="D139" s="46"/>
      <c r="E139" s="47"/>
      <c r="F139" s="48"/>
    </row>
    <row r="140" spans="1:6">
      <c r="A140" s="56"/>
      <c r="B140" s="31"/>
      <c r="C140" s="18"/>
      <c r="D140" s="18"/>
      <c r="E140" s="62"/>
      <c r="F140" s="48"/>
    </row>
    <row r="141" spans="1:6">
      <c r="A141" s="56"/>
      <c r="B141" s="31"/>
      <c r="C141" s="18"/>
      <c r="D141" s="18"/>
      <c r="E141" s="62"/>
      <c r="F141" s="48"/>
    </row>
    <row r="142" spans="1:6">
      <c r="A142" s="56"/>
      <c r="B142" s="31"/>
      <c r="C142" s="58"/>
      <c r="D142" s="58"/>
      <c r="E142" s="47"/>
      <c r="F142" s="48"/>
    </row>
    <row r="143" spans="1:6">
      <c r="A143" s="56"/>
      <c r="B143" s="31"/>
      <c r="C143" s="58"/>
      <c r="D143" s="58"/>
      <c r="E143" s="47"/>
      <c r="F143" s="48"/>
    </row>
    <row r="144" spans="1:6">
      <c r="A144" s="56"/>
      <c r="B144" s="31"/>
      <c r="C144" s="58"/>
      <c r="D144" s="58"/>
      <c r="E144" s="47"/>
      <c r="F144" s="48"/>
    </row>
    <row r="145" spans="1:6">
      <c r="A145" s="56"/>
      <c r="B145" s="31"/>
      <c r="C145" s="58"/>
      <c r="D145" s="58"/>
      <c r="E145" s="47"/>
      <c r="F145" s="48"/>
    </row>
    <row r="146" spans="1:6">
      <c r="A146" s="56"/>
      <c r="B146" s="31"/>
      <c r="C146" s="58"/>
      <c r="D146" s="58"/>
      <c r="E146" s="47"/>
      <c r="F146" s="48"/>
    </row>
    <row r="147" spans="1:6">
      <c r="A147" s="56"/>
      <c r="B147" s="31"/>
      <c r="C147" s="58"/>
      <c r="D147" s="58"/>
      <c r="E147" s="47"/>
      <c r="F147" s="48"/>
    </row>
    <row r="148" spans="1:6">
      <c r="A148" s="56"/>
      <c r="B148" s="31"/>
      <c r="C148" s="58"/>
      <c r="D148" s="58"/>
      <c r="E148" s="47"/>
      <c r="F148" s="48"/>
    </row>
    <row r="149" spans="1:6">
      <c r="A149" s="56"/>
      <c r="B149" s="31"/>
      <c r="C149" s="58"/>
      <c r="D149" s="58"/>
      <c r="E149" s="47"/>
      <c r="F149" s="48"/>
    </row>
    <row r="150" spans="1:6">
      <c r="A150" s="56"/>
      <c r="B150" s="56"/>
      <c r="C150" s="38"/>
      <c r="D150" s="57"/>
      <c r="E150" s="57"/>
      <c r="F150" s="57"/>
    </row>
    <row r="153" spans="1:6" ht="15.6">
      <c r="C153" s="68"/>
      <c r="D153" s="69"/>
      <c r="E153" s="69"/>
      <c r="F153" s="69"/>
    </row>
  </sheetData>
  <mergeCells count="38">
    <mergeCell ref="B20:F20"/>
    <mergeCell ref="B6:C6"/>
    <mergeCell ref="B9:F9"/>
    <mergeCell ref="B10:F10"/>
    <mergeCell ref="B12:F12"/>
    <mergeCell ref="B14:F14"/>
    <mergeCell ref="B21:F21"/>
    <mergeCell ref="A49:A50"/>
    <mergeCell ref="B49:B50"/>
    <mergeCell ref="C49:C50"/>
    <mergeCell ref="D49:D50"/>
    <mergeCell ref="E49:F49"/>
    <mergeCell ref="A68:A69"/>
    <mergeCell ref="B68:B69"/>
    <mergeCell ref="C68:C69"/>
    <mergeCell ref="D68:D69"/>
    <mergeCell ref="E68:F68"/>
    <mergeCell ref="B94:E94"/>
    <mergeCell ref="B51:F51"/>
    <mergeCell ref="B56:E56"/>
    <mergeCell ref="B66:E66"/>
    <mergeCell ref="B67:E67"/>
    <mergeCell ref="A90:A91"/>
    <mergeCell ref="B90:B91"/>
    <mergeCell ref="C90:C91"/>
    <mergeCell ref="D90:D91"/>
    <mergeCell ref="E90:F90"/>
    <mergeCell ref="A107:A108"/>
    <mergeCell ref="B107:B108"/>
    <mergeCell ref="C107:C108"/>
    <mergeCell ref="D107:D108"/>
    <mergeCell ref="E107:F107"/>
    <mergeCell ref="B109:E109"/>
    <mergeCell ref="B116:D116"/>
    <mergeCell ref="B129:F129"/>
    <mergeCell ref="B100:D100"/>
    <mergeCell ref="B104:E104"/>
    <mergeCell ref="B105:E10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trošk.-bez cijena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</dc:creator>
  <cp:lastModifiedBy>Snježana Toplak</cp:lastModifiedBy>
  <cp:lastPrinted>2018-04-16T19:46:01Z</cp:lastPrinted>
  <dcterms:created xsi:type="dcterms:W3CDTF">2018-02-12T19:43:36Z</dcterms:created>
  <dcterms:modified xsi:type="dcterms:W3CDTF">2026-06-09T09:44:58Z</dcterms:modified>
</cp:coreProperties>
</file>