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7C40518-C8EF-48D6-9FED-30F6BDA4B950}" xr6:coauthVersionLast="47" xr6:coauthVersionMax="47" xr10:uidLastSave="{00000000-0000-0000-0000-000000000000}"/>
  <bookViews>
    <workbookView xWindow="-108" yWindow="-108" windowWidth="23256" windowHeight="13896" firstSheet="6" activeTab="11" xr2:uid="{00000000-000D-0000-FFFF-FFFF00000000}"/>
  </bookViews>
  <sheets>
    <sheet name="TROŠKOVNIK" sheetId="1" r:id="rId1"/>
    <sheet name="Glavna rekapitulacija" sheetId="24" r:id="rId2"/>
    <sheet name="A) GRAĐ.OBRTNIČKI RADOVI" sheetId="19" r:id="rId3"/>
    <sheet name="Rekapitulacija građ.obrt.radovi" sheetId="16" r:id="rId4"/>
    <sheet name="1. Betonski radovi" sheetId="7" r:id="rId5"/>
    <sheet name="2. Stolarski radovi" sheetId="14" r:id="rId6"/>
    <sheet name="3.Keramičarski radovi" sheetId="17" r:id="rId7"/>
    <sheet name="4.Ličilački radovi" sheetId="15" r:id="rId8"/>
    <sheet name="5. Zidarski radovi" sheetId="30" r:id="rId9"/>
    <sheet name="6. Sanitarije i oprema " sheetId="27" r:id="rId10"/>
    <sheet name="7. Ostali  radovi" sheetId="29" r:id="rId11"/>
    <sheet name="B) ELEKTROINSTALACIJE" sheetId="18" r:id="rId12"/>
    <sheet name="Troškovnik E" sheetId="21" r:id="rId13"/>
    <sheet name="C) STROJARSKE INSTALACIJE" sheetId="22" r:id="rId14"/>
    <sheet name="Troškovnik S" sheetId="2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3" l="1"/>
  <c r="F13" i="23"/>
  <c r="F7" i="29"/>
  <c r="F13" i="30"/>
  <c r="F11" i="30"/>
  <c r="F10" i="30"/>
  <c r="F9" i="30"/>
  <c r="F5" i="30"/>
  <c r="F11" i="17"/>
  <c r="F9" i="17"/>
  <c r="F7" i="17"/>
  <c r="F5" i="17"/>
  <c r="F12" i="17" s="1"/>
  <c r="F10" i="16" s="1"/>
  <c r="F6" i="14"/>
  <c r="F66" i="23"/>
  <c r="F65" i="23"/>
  <c r="F64" i="23"/>
  <c r="F63" i="23"/>
  <c r="F62" i="23"/>
  <c r="F61" i="23"/>
  <c r="F59" i="23"/>
  <c r="F58" i="23"/>
  <c r="F57" i="23"/>
  <c r="F56" i="23"/>
  <c r="F55" i="23"/>
  <c r="F54" i="23"/>
  <c r="F53" i="23"/>
  <c r="F52" i="23"/>
  <c r="F50" i="23"/>
  <c r="F49" i="23"/>
  <c r="F47" i="23"/>
  <c r="F46" i="23"/>
  <c r="F44" i="23"/>
  <c r="F42" i="23"/>
  <c r="F41" i="23"/>
  <c r="F40" i="23"/>
  <c r="F39" i="23"/>
  <c r="F37" i="23"/>
  <c r="F36" i="23"/>
  <c r="F35" i="23"/>
  <c r="F34" i="23"/>
  <c r="F33" i="23"/>
  <c r="F32" i="23"/>
  <c r="F31" i="23"/>
  <c r="F29" i="23"/>
  <c r="F27" i="23"/>
  <c r="F25" i="23"/>
  <c r="F23" i="23"/>
  <c r="F18" i="23"/>
  <c r="F16" i="23"/>
  <c r="F10" i="23"/>
  <c r="F60" i="21"/>
  <c r="F58" i="21"/>
  <c r="F56" i="21"/>
  <c r="F54" i="21"/>
  <c r="F52" i="21"/>
  <c r="F50" i="21"/>
  <c r="F48" i="21"/>
  <c r="F46" i="21"/>
  <c r="F43" i="21"/>
  <c r="F41" i="21"/>
  <c r="F39" i="21"/>
  <c r="F37" i="21"/>
  <c r="F35" i="21"/>
  <c r="F33" i="21"/>
  <c r="F31" i="21"/>
  <c r="F29" i="21"/>
  <c r="F27" i="21"/>
  <c r="F25" i="21"/>
  <c r="F23" i="21"/>
  <c r="F21" i="21"/>
  <c r="F19" i="21"/>
  <c r="F17" i="21"/>
  <c r="F15" i="21"/>
  <c r="F13" i="21"/>
  <c r="F11" i="21"/>
  <c r="F9" i="21"/>
  <c r="F7" i="21"/>
  <c r="F9" i="29"/>
  <c r="F5" i="29"/>
  <c r="F16" i="27"/>
  <c r="F14" i="27"/>
  <c r="F13" i="27"/>
  <c r="F12" i="27"/>
  <c r="F11" i="27"/>
  <c r="F10" i="27"/>
  <c r="F9" i="27"/>
  <c r="F8" i="27"/>
  <c r="F7" i="27"/>
  <c r="F14" i="30"/>
  <c r="F12" i="16" s="1"/>
  <c r="F9" i="15"/>
  <c r="F7" i="15"/>
  <c r="F5" i="15"/>
  <c r="F24" i="14"/>
  <c r="F22" i="14"/>
  <c r="F20" i="14"/>
  <c r="F19" i="14"/>
  <c r="F18" i="14"/>
  <c r="F17" i="14"/>
  <c r="F13" i="14"/>
  <c r="F11" i="14"/>
  <c r="F9" i="14"/>
  <c r="F8" i="14"/>
  <c r="F7" i="14"/>
  <c r="F8" i="7"/>
  <c r="F6" i="7"/>
  <c r="F5" i="7"/>
  <c r="F9" i="7" s="1"/>
  <c r="F17" i="27" l="1"/>
  <c r="F68" i="23"/>
  <c r="H25" i="24"/>
  <c r="F10" i="29"/>
  <c r="F10" i="15"/>
  <c r="F11" i="16" s="1"/>
  <c r="F25" i="14"/>
  <c r="F9" i="16" s="1"/>
  <c r="F62" i="21"/>
  <c r="H24" i="24"/>
  <c r="F14" i="16"/>
  <c r="F13" i="16"/>
  <c r="F8" i="16"/>
  <c r="F15" i="16" l="1"/>
  <c r="H23" i="24" s="1"/>
  <c r="H26" i="24" s="1"/>
  <c r="F16" i="16" l="1"/>
  <c r="F17" i="16" s="1"/>
  <c r="H27" i="24"/>
  <c r="H28" i="24" s="1"/>
</calcChain>
</file>

<file path=xl/sharedStrings.xml><?xml version="1.0" encoding="utf-8"?>
<sst xmlns="http://schemas.openxmlformats.org/spreadsheetml/2006/main" count="481" uniqueCount="267">
  <si>
    <t>Investitor:</t>
  </si>
  <si>
    <t>Građevina:</t>
  </si>
  <si>
    <t>R. br.</t>
  </si>
  <si>
    <t>Opis stavke</t>
  </si>
  <si>
    <t>Jed. Mjera</t>
  </si>
  <si>
    <t>Količina</t>
  </si>
  <si>
    <t>6=(4*5)</t>
  </si>
  <si>
    <t>1.1.</t>
  </si>
  <si>
    <t>kom</t>
  </si>
  <si>
    <t>1.2.</t>
  </si>
  <si>
    <t>1.3.</t>
  </si>
  <si>
    <t>m2</t>
  </si>
  <si>
    <t>m</t>
  </si>
  <si>
    <t>m3</t>
  </si>
  <si>
    <t>3.1.</t>
  </si>
  <si>
    <t>3.2.</t>
  </si>
  <si>
    <t>4.1.</t>
  </si>
  <si>
    <t>4.2.</t>
  </si>
  <si>
    <t>4.3.</t>
  </si>
  <si>
    <t>2.0.</t>
  </si>
  <si>
    <t>3.0.</t>
  </si>
  <si>
    <t>4.0.</t>
  </si>
  <si>
    <t>STOLARSKI RADOVI</t>
  </si>
  <si>
    <t>UKUPNO:</t>
  </si>
  <si>
    <t>PDV 25%:</t>
  </si>
  <si>
    <t>Milivoj Štajduhar, ing.građ.</t>
  </si>
  <si>
    <t xml:space="preserve">         Euro</t>
  </si>
  <si>
    <t>Ukupna cijena €</t>
  </si>
  <si>
    <t>Jedinična cijena €</t>
  </si>
  <si>
    <t>Broj ovl. - G 1205</t>
  </si>
  <si>
    <t>OPĆINA MRKOPALJ</t>
  </si>
  <si>
    <t>Stari kraj 3, Mrkopalj</t>
  </si>
  <si>
    <t xml:space="preserve">OIB48574138806 </t>
  </si>
  <si>
    <t>GORANSKA KUĆA</t>
  </si>
  <si>
    <t>Lokacija:</t>
  </si>
  <si>
    <t xml:space="preserve">k.č. 1155/42 k.o. Sunger </t>
  </si>
  <si>
    <t>2.1.</t>
  </si>
  <si>
    <t>2.2.</t>
  </si>
  <si>
    <t>2.3.</t>
  </si>
  <si>
    <t>2.4.</t>
  </si>
  <si>
    <t>2.5.</t>
  </si>
  <si>
    <t>Betoniranje estriha u sloju debljine 5cm sa ugradnjom polipropilenskih vlakana, uključivo ugradnja dilatacijskih traka po obodu prostorije. Obračun po m2</t>
  </si>
  <si>
    <t>Jedinična cijena  €</t>
  </si>
  <si>
    <t>BETONSKI RADOVI</t>
  </si>
  <si>
    <t>5.0.</t>
  </si>
  <si>
    <t>5.1.</t>
  </si>
  <si>
    <t>5.2.</t>
  </si>
  <si>
    <t>5.3.</t>
  </si>
  <si>
    <t>cijene bez PDV-a</t>
  </si>
  <si>
    <t>Ovlašteni inženjer</t>
  </si>
  <si>
    <t>Milivoj Štajduhar ing.građ.</t>
  </si>
  <si>
    <t xml:space="preserve">       T R O Š K O V N I K   R A D O V A </t>
  </si>
  <si>
    <t xml:space="preserve">   </t>
  </si>
  <si>
    <t xml:space="preserve">    </t>
  </si>
  <si>
    <t>REKAPITULACIJA građevinsko obrtničkih radova</t>
  </si>
  <si>
    <t>A)</t>
  </si>
  <si>
    <t>GRAĐEVINSKO OBRTNIČKI RADOVI</t>
  </si>
  <si>
    <t>B) ELEKTROINSTALACIJE</t>
  </si>
  <si>
    <t>A) GRAĐEVINSKO OBRTNIČKI RADOVI</t>
  </si>
  <si>
    <t xml:space="preserve">Građevinsko obrtnički radovi </t>
  </si>
  <si>
    <t>B)</t>
  </si>
  <si>
    <t>C)</t>
  </si>
  <si>
    <t>Elektroinstalacije</t>
  </si>
  <si>
    <t>Strojarske instalacije</t>
  </si>
  <si>
    <t>Izvedba povezivanja metalnih masa vodičem P/F-Y 16 međusobno i na sabirnicu za IPMM.</t>
  </si>
  <si>
    <t>U cijenu voda uključena je PVC samogasiva instalacijska cijev promjera 25mm.</t>
  </si>
  <si>
    <t>1.</t>
  </si>
  <si>
    <t>2.</t>
  </si>
  <si>
    <t>Cijene bez PDV-a</t>
  </si>
  <si>
    <t>količina</t>
  </si>
  <si>
    <t>3.</t>
  </si>
  <si>
    <t>kpl</t>
  </si>
  <si>
    <t>4.</t>
  </si>
  <si>
    <t>5.</t>
  </si>
  <si>
    <t>6.</t>
  </si>
  <si>
    <t>GLAVNA REKAPITULACIJA</t>
  </si>
  <si>
    <t>T R O Š K O V N I K</t>
  </si>
  <si>
    <t>Ukupno:</t>
  </si>
  <si>
    <t>PDV 25%</t>
  </si>
  <si>
    <t>Sveukupno:</t>
  </si>
  <si>
    <t>Ovlašteni inženjer:</t>
  </si>
  <si>
    <t>Betoniranje staza okućnice betonom kvalitete C 25/30 uključivo potrebnu oplatu i armaturu u jednom sloju Q 335, debljina betona 14cm u širini 100 I 120cm, uključivo kamenu kaldrmu u sloju debljine 10cm te sav potreban iskop i niveliranje po visini. Obračun po m2</t>
  </si>
  <si>
    <t>Betonski i ab  radovi ukupno:</t>
  </si>
  <si>
    <t>Betoniranje ulaznih stepenica betonom kvalitete C 25/30 uključivo svu potrebnu oplatu, armaturu Q 335 u jednoj zoni te ankere promjera 12mm/30cm, uključivo sav potreban iskop, utovar i odvoz iskopanog materijala na trajni deponij. Obračun po m3 ugrađenog betona</t>
  </si>
  <si>
    <t xml:space="preserve"> Stolarski radovi ukupno:                                                                                                            </t>
  </si>
  <si>
    <t>Keramički radovi ukupno:</t>
  </si>
  <si>
    <t>Dobava i ugradnja zidnih keramičkih pločica I klase. Opločenje se vrši načinom “fuga na fugu”, na zidove od gips kartonskih ploča ljepilom sa završnom obradom spojnica pločica. (vrijednost pločica do 20€/m2 bez PDV). Opločenje se vrši u sanitarijama. Visina opločenja u sanitarijama do stropa, ukljuivo svo potrebno fugiranje te sve potrebne aluminijske kutne lajsne.Obračun po m2</t>
  </si>
  <si>
    <t>Krečenje unutarnjih prostorija disperzivnom bojom 2x komplet sa predhodnim premazivanjem praimerom. Obračun po m2</t>
  </si>
  <si>
    <t xml:space="preserve">Bojanje unutarnjih drvenih površina lazurnom bojom 2 s predhodnim brušenjem površina. Obračun po m2 </t>
  </si>
  <si>
    <t>C) STROJARSKE INSTALACIJE</t>
  </si>
  <si>
    <t>B) TROŠKOVNIK ELEKTROINSTALACIJA</t>
  </si>
  <si>
    <t xml:space="preserve">OPIS STAVKE </t>
  </si>
  <si>
    <t>jed. mjere</t>
  </si>
  <si>
    <t>jed.cijena €</t>
  </si>
  <si>
    <t>Ukupno €</t>
  </si>
  <si>
    <t xml:space="preserve"> - Sklopke i utičnice i rasvjeta, komplet sa razvodnom kutijom montažnim okvirom i maskom od elektroplastike. Boja elemenata prema odabiru projektanta</t>
  </si>
  <si>
    <t>Razvodna kutija sa nosačem i okvirom fi 60 1M</t>
  </si>
  <si>
    <t>Razvodna kutija sa nosačem i okvirom fi 60 2M</t>
  </si>
  <si>
    <t>Razvodna kutija sa nosačem i okvirom modul 3M</t>
  </si>
  <si>
    <t>Razvodna kutija sa nosačem i okvirom modul 4M</t>
  </si>
  <si>
    <t>Razvodna kutija sa nosačem i okvirom modul 7M</t>
  </si>
  <si>
    <t>Jednopolna sklopka, 10A</t>
  </si>
  <si>
    <t>7.</t>
  </si>
  <si>
    <t>Izmjenična sklopka, 10A</t>
  </si>
  <si>
    <t>8.</t>
  </si>
  <si>
    <t>Križna sklopka, 10A</t>
  </si>
  <si>
    <t>3x dvopolni prekidač 
sa tinjalicom za kupaonicu</t>
  </si>
  <si>
    <t>Monofazna priključnica sa zaštitnim kontaktom - 16A za podžbuknu montažu</t>
  </si>
  <si>
    <t>2x monofazna priključnica sa zaštitnim kontaktom - 16A za podžbuknu montažu</t>
  </si>
  <si>
    <t>3x monofazna priključnica sa zaštitnim kontaktom - 16A za podžbuknu montažu</t>
  </si>
  <si>
    <t>Monofazna priključnica sa zaštitnim kontakt. 
i poklopcem - 16A za podžbuknu montažu</t>
  </si>
  <si>
    <t>Kutija za trajni spoj sa zaštitnim kontakt. 
i poklopcem - 20A za podžbuknu montažu</t>
  </si>
  <si>
    <t>Udarno tipkalo</t>
  </si>
  <si>
    <t>Telefonska priključnica 2xRJ 45 
za p/ž montažu</t>
  </si>
  <si>
    <t>Utičnica nadžbukna OG</t>
  </si>
  <si>
    <t>Stropna svjetiljka plafonjera</t>
  </si>
  <si>
    <t>Viseća svjetiljka</t>
  </si>
  <si>
    <t>Zidna svjetiljka 1x 24 W</t>
  </si>
  <si>
    <t>Zidna svjetiljka 1x 54 W</t>
  </si>
  <si>
    <t>Stropna svjetiljka 1x 24 W sjajni raster</t>
  </si>
  <si>
    <t>Stropna svjetiljka 1x 54 W sjajni raster</t>
  </si>
  <si>
    <t>Električna šina sa reflektorima 6 x 35W</t>
  </si>
  <si>
    <t>Reflektor 1x35W</t>
  </si>
  <si>
    <t>Odsisni ventilator</t>
  </si>
  <si>
    <t>Ukupno B)</t>
  </si>
  <si>
    <t>Vrijednosti bez PDV-a</t>
  </si>
  <si>
    <t>Ponuditelj:</t>
  </si>
  <si>
    <t>6.0.</t>
  </si>
  <si>
    <t>KERAMIČARSKI RADOVI</t>
  </si>
  <si>
    <t>SOBOSLIKARSKI RADOVI</t>
  </si>
  <si>
    <t>ZIDARSKI RADOVI</t>
  </si>
  <si>
    <t>SANITARIJSKA OPREMA</t>
  </si>
  <si>
    <t xml:space="preserve">6.0. </t>
  </si>
  <si>
    <t xml:space="preserve">Zidarski radovi  ukupno: </t>
  </si>
  <si>
    <t>6.1.</t>
  </si>
  <si>
    <t xml:space="preserve">7.0. </t>
  </si>
  <si>
    <t>7.1.</t>
  </si>
  <si>
    <t>7.0.</t>
  </si>
  <si>
    <t>28.</t>
  </si>
  <si>
    <t>Svjetiljka sigurnosne rasvjete 8W 1h</t>
  </si>
  <si>
    <t>JED.</t>
  </si>
  <si>
    <t>KOL</t>
  </si>
  <si>
    <t>JED.CIJENA</t>
  </si>
  <si>
    <t>UKUPNO</t>
  </si>
  <si>
    <t>A. PRIPREMA OGRJEVNOG  MEDIJA I RADIJATORA</t>
  </si>
  <si>
    <t>Peć na pelete,kao tip Termomont TOBY 24 Compact sa spremnikom</t>
  </si>
  <si>
    <t>komplet</t>
  </si>
  <si>
    <t>Sigurnosna grupa za kotao</t>
  </si>
  <si>
    <t xml:space="preserve">Proizvod kao 'Afriso KSG'' </t>
  </si>
  <si>
    <t>Spremnik PTV Bolly 2 300 l, dva izmjenjivača, el. Grijač 3 kW 230 V, termostat 6/4"</t>
  </si>
  <si>
    <t xml:space="preserve">Proizvod kao ''Coldivari '' </t>
  </si>
  <si>
    <t xml:space="preserve">Ormarić sa ventilskim razdjelnikom 10 krugova </t>
  </si>
  <si>
    <t xml:space="preserve">Ormarić sa ventilskim razdjelnikom 4 krugova </t>
  </si>
  <si>
    <t>Recirkulacijska pumpa PTV-a  kao proizvod "GRUNDFOS" tip COMFORT 15-14 BA PM, u kompletu sa sitnim montažnim materijalom.</t>
  </si>
  <si>
    <t>G = 0,15 m3/h</t>
  </si>
  <si>
    <t>H = 10 kPa</t>
  </si>
  <si>
    <t>N=7 W; 230V/50Hz</t>
  </si>
  <si>
    <t/>
  </si>
  <si>
    <t>Termometar u zaštitnom mjedenom tuljku s priključkom DN 15 (R 1/2") mjernog područja do 90ºC</t>
  </si>
  <si>
    <t>Automatski odzračni lončić DN10.</t>
  </si>
  <si>
    <t>Set ulaza hladne vode kao koji se sastoji od:</t>
  </si>
  <si>
    <t xml:space="preserve"> - zatvorena ekspanzijska posuda sanitarne vode kapaciteta 8 litara, 10 bara</t>
  </si>
  <si>
    <t xml:space="preserve"> - sigurnosni ventil hladne vode 0÷6 bar; DN15</t>
  </si>
  <si>
    <t xml:space="preserve"> - manometa 0-6 bar</t>
  </si>
  <si>
    <t xml:space="preserve"> - navojni protupovratni ventil sanitarne vode DN25</t>
  </si>
  <si>
    <t xml:space="preserve"> - navojni hvatač nečistoća sa fitinzima za sanitarnu vodu (ugradnja u cijevni razvod) DN25</t>
  </si>
  <si>
    <t xml:space="preserve"> - kuglaste navojne slavine sanitarne vode DN25</t>
  </si>
  <si>
    <t>Set termostatsko reguliranog izlaza tople vode kao proizvod "Horvatić" ili jednakovrijedan koji se sastoji od:</t>
  </si>
  <si>
    <t/>
  </si>
  <si>
    <t/>
  </si>
  <si>
    <t xml:space="preserve"> - kuglasti navojni ventili sanitarne vode DN25</t>
  </si>
  <si>
    <t>Slavina za punjenje i pražnjenje.</t>
  </si>
  <si>
    <t>DN 20</t>
  </si>
  <si>
    <t>Bakrene cijevi u kompletu sa koljenima, fitinzima, T-komadima, mesinganim ulošcima. Po jednom dužnom metru razvoda uzima se 1 fazonski komad.</t>
  </si>
  <si>
    <t/>
  </si>
  <si>
    <t>Izolacija cjevovoda radijatorskog grijanja kao proizvod “Armstrong” tip AC debljine 13 mm ili jednakovrijedan _____________, u kompletu sa trakama za rubove, ljepilom i orginalni ovjesne obujmice sa eliminacijom toplinskog mosta, za dimenzije cijevi:</t>
  </si>
  <si>
    <t/>
  </si>
  <si>
    <t/>
  </si>
  <si>
    <t>Sitni potrošni materijal za montažu opreme i materijala kao što su:</t>
  </si>
  <si>
    <t xml:space="preserve"> -  tipli, vijci, obujmice</t>
  </si>
  <si>
    <t xml:space="preserve"> -  lem za spajanje cjevovoda, plin, kisik</t>
  </si>
  <si>
    <t xml:space="preserve"> -  pričvrsni materijal, čvrste i klizne točke</t>
  </si>
  <si>
    <t>Limeni radijatori  u kompletu saredukcijama, te pričvrsnicama i konzolama, te ovjesnim materijalom.
Kao Vailant 22K</t>
  </si>
  <si>
    <t>Kupaonski radijator TREND 759 W</t>
  </si>
  <si>
    <t>Kupaonski radijator TREND 1277 W</t>
  </si>
  <si>
    <t>Montaža do pune pogonske gotovosti uključivo tople i hladne tlačne probe</t>
  </si>
  <si>
    <t>Cirkulaciona pumpa</t>
  </si>
  <si>
    <t>Termoveltil</t>
  </si>
  <si>
    <t>Cijev za bajpas 600 mm Herc</t>
  </si>
  <si>
    <t>Termo manometar</t>
  </si>
  <si>
    <t>Adapter za ventil i prigušnicu</t>
  </si>
  <si>
    <t>PRIPREMA OGRJEVNOG  MEDIJA I RADIJATORA                                        UKUPNO C)</t>
  </si>
  <si>
    <t>6.2.</t>
  </si>
  <si>
    <t>a)</t>
  </si>
  <si>
    <t>b)</t>
  </si>
  <si>
    <t>podesti</t>
  </si>
  <si>
    <t>stepenice</t>
  </si>
  <si>
    <t>Nabava, doprema i ugradnja sanitarnih uređaja i opreme kompletno s svim spojnim i pričvrsnim materijalom, uključivo fugiranje  spojnica fleksibilnim silikonom. Obračun po komadu</t>
  </si>
  <si>
    <t>c)</t>
  </si>
  <si>
    <t>d)</t>
  </si>
  <si>
    <t>polukružna zatvorena tuš kada</t>
  </si>
  <si>
    <t>zahodska školjka s daskom</t>
  </si>
  <si>
    <t>umivaonik 55/40cm s ormarićem</t>
  </si>
  <si>
    <t>NM vodokotlić</t>
  </si>
  <si>
    <t>e)</t>
  </si>
  <si>
    <t>f)</t>
  </si>
  <si>
    <t>zidno ogledalo 60/50</t>
  </si>
  <si>
    <t>držač rućnika crom</t>
  </si>
  <si>
    <t>g)</t>
  </si>
  <si>
    <t>držač vc papira crom</t>
  </si>
  <si>
    <t>h)</t>
  </si>
  <si>
    <t>sapunjara crom</t>
  </si>
  <si>
    <t xml:space="preserve">Sanitarije i  oprema ukupno: </t>
  </si>
  <si>
    <t>Fugiranje spojnica fasadnih  površina - drvenih prizmiranih uklada, fleksibilnom masom kao Mapeflex  AC pro ili slične kvalitete, za brtvljenje te spriječavanje prodora zraka i vode. Stavka uključuje svu potrebnu skelu. Obračun po m2</t>
  </si>
  <si>
    <t>Dobava i ugradnja podnih neglaziranih klinker keramičkih pločica, veličine i boje po odabiru investitora, I klase. Pločice se  polažu u ljepilo, sa završnom obradom spojnica pločica. Popločenje se izvodi u sanitarijama i podrumskim prostorijema, uključivo svo potrebno fugiranje i sve potrebne aluminijske kutne lajsne. Obračun po m2</t>
  </si>
  <si>
    <t>Dobava i ugradnja podnih neglaziranih keramičkih pločica poluzavojitih unutarnjih stepenica,  boje po odabiru investitora, I klase. Pločice se  polažu u ljepilo, sa završnom obradom spojnica (vrijednost pločica do 20€/m2 bez PDV), uključivo svo potrebno fugiranje i sve potrebne aluminijske rubne  lajsne. Širina stepenica 1,10m. Obračun po komadu stepenica</t>
  </si>
  <si>
    <t>3.3.</t>
  </si>
  <si>
    <t>Bojanje fasadnih drvenih površina i palisade lazurnom temeljnom 2x i lak bojom 1x otpornom na UV zračenja 1x uključivo radna skela što je uključeno u jediničnu cijenu. Obračun po m2</t>
  </si>
  <si>
    <t>vrata 80/205cm -futer štok š= 10-16cm</t>
  </si>
  <si>
    <t>vrata 70/205cm - futer štok š= 15cm</t>
  </si>
  <si>
    <t>vrata 100/205cm futer štok 16cm</t>
  </si>
  <si>
    <t>vrata 95/205cm - futer štok š= 20cm</t>
  </si>
  <si>
    <t>Dobava i ugradnja vanjske drvene ograde od tvrdog drva - hrastovine,  dimenzija nosivih stupova 10x10cm s ispunom od štafli 6x6cm kompletno s svim podnim pocinčanim nosačima, kompletno obrađeno i završno bojano kao fasada, uključivo obrađeni rukohvat. Visina ograde 1,10m. Obračun po m</t>
  </si>
  <si>
    <t>Izrada ograde stubišnog podesta u potkrovlju građevine od tvrdog drva hrastovine, komplet sa svim nosačima i pričvrščenjem identičnog izgleda kao na stubišnom kraku, uključivo rukohvat. Visina ograde 1,1m, završno obrađeno i obojano. Obračun po m</t>
  </si>
  <si>
    <t>3.4.</t>
  </si>
  <si>
    <t>Dobava i ugradnja cokla visine 10cm od keramičkih pločica, boje po odabiru investitora, I klase. Pločice se  polažu u ljepilo, sa završnom obradom spojnica (vrijednost pločica do 20€/m2 bez PDV), uključivo svo potrebno fugiranje i sve potrebne aluminijske rubne  lajsne. Obračun po m</t>
  </si>
  <si>
    <t>Nabava, doprema i ugradnja završnih kutnih i ravnih lajsni kompletno obrađene i obojane. Obračun po m</t>
  </si>
  <si>
    <t>dim. 25mm ravne</t>
  </si>
  <si>
    <t>dim.25x25mm kutne</t>
  </si>
  <si>
    <t>dim.50x50mm kutne</t>
  </si>
  <si>
    <t>dim. 50mm ravne</t>
  </si>
  <si>
    <t>IV faza</t>
  </si>
  <si>
    <t>IV Faza</t>
  </si>
  <si>
    <t>Goranska kuća IV faza</t>
  </si>
  <si>
    <t xml:space="preserve">Ličilački radovi  ukupno: </t>
  </si>
  <si>
    <t>7.2.</t>
  </si>
  <si>
    <t>Nabava, doprema i ugradnja alkaten cijevi promjera 1" komplet sa svim spojnicama te postavom pijeska 10cm ispod i 10cm iznad cijevi. Obračun po m</t>
  </si>
  <si>
    <t>Obrada prodora vodovodne instalacije od alkaten cijevi 1" i ukc pvc cijevi 110mm od fekalnih voda kroz podrumski betonski zid s izvedbom hidroizolacije spojeva. Obračun po prodoru tj komadu</t>
  </si>
  <si>
    <t>A) Goranska kuća IV  faza Ukupno</t>
  </si>
  <si>
    <t>U Mrkoplju, lipanj 2025.</t>
  </si>
  <si>
    <t xml:space="preserve"> lipanj 2025.</t>
  </si>
  <si>
    <t>U Vrbovskom, lipanj 2025</t>
  </si>
  <si>
    <t>Vrbovsko, lipanj 2025..</t>
  </si>
  <si>
    <t>hodne staze</t>
  </si>
  <si>
    <t>Nabava, doprema i ugradnja pločastog obrađenog kamena debljine 3cm  na zidne površine cokla građevine, kompletno s predhodnom pripremom nabacivanjem cementnog šprica, uključivo fugiranje spojnica cementnim mortom.Kamen mora biti otporan  na smrzavanje. Obračun po m2</t>
  </si>
  <si>
    <t>Nabava, doprema i ugradnja pločastog obrađenog kamena debljine 5cm na podne površine ulaznog podesta građevine, stepenice i hodne staze oko objekta, kompletno s predhodnom pripremom nabacivanjem cementnog šprica i praimera, uključivo fugiranje spojnica cementnim mortom. Obračun po m2 i m</t>
  </si>
  <si>
    <t>Dobava i ugradnja vodotpornih impregniranih GKBI gips kartonskih ploča d=12,5 mm u jedan sloj na stropnu konstrukciju ravnog stropa i između drvenog grednika stropne konstrukcije.Stavka podrazumijeva ugradnju aluminijsku čeličnu podkonstrukciju od  profila  UW i CW sa svim spojnim i pričvrsnim  materijalom. Na spojevima konstrukcije ugraditi brtveni kit.
Stavka podrazumijeva kompletnu obradu spojeva gips ploča gletanjem 2x, sa ugradnjom staklene mrežice, te uključivo brušenje završno do krečenja. Obračun po m2</t>
  </si>
  <si>
    <t>Izvedba opšava instalacijskih odvodnih cijevi promjera 110mm sa gips kartonskim inpregniranim pločama debljine 12,5mm, uključivo sva potrebna podkonstrukcija te završna obrada sa ugradnjom mrežice i glet mase 2x do potpune funkcionalnosti, uključivo ugrdanja mineralne vune kao zvučne izolacije. Dimenzije opšavnih kutija 30x30cm. Obračun po m</t>
  </si>
  <si>
    <t>Nabava, doprema i ugradnja drvenih pragova debljine do 2,0cm od dvrdog vodootpornog drva s ljepljenjem na drvenu konstrukciju. Širina praga do 20cm, uključivo završno bojanje u tonu podova. Stavka uključuje podešavanje vratnih krila po visini. Obračun po m</t>
  </si>
  <si>
    <t>Nabava, doprema i ugradnja pregradnih vrata od četinarske građe, punog drva, debljinski i dužinski ljepljenog , komplet sa svim okovom te završno obojan i obrađen, uključivo cilindrična brava te dovratnici u širini pregradnih zidova te sve potrebne lajsne. Obračun po komadu</t>
  </si>
  <si>
    <t>OSTALI RADOVI</t>
  </si>
  <si>
    <t>Izrada limene okapnice na završetku drvenog fasadnog opšava od pocinčanog lima u boji d=0,5mm , komplet s svim spojnim i pričvrsnim materijalom. Širina okapnice 20cm. Obračun po m</t>
  </si>
  <si>
    <t xml:space="preserve">Ostali radovi ukupno: </t>
  </si>
  <si>
    <t>1.0.</t>
  </si>
  <si>
    <t>6.0</t>
  </si>
  <si>
    <t>Vrbovsko, siječanj 2025</t>
  </si>
  <si>
    <t>1.0.  BETONSKI I AB RADOVI</t>
  </si>
  <si>
    <t>2.0. STOLARSKI RADOVI</t>
  </si>
  <si>
    <t>2.6.</t>
  </si>
  <si>
    <t>4.0.  LIČILAČKI RADOVI</t>
  </si>
  <si>
    <t xml:space="preserve">5.0. </t>
  </si>
  <si>
    <t>7.3.</t>
  </si>
  <si>
    <t>10.</t>
  </si>
  <si>
    <t>Toplinski učinak :24,7 kW
Dimovodna cijev: 200 mm
Temperatura vode: 65-85°C
Volumen zagrijavanja 470 m3
Max. radni tlak: 3,0 bar
Polaz/povrat: 1''
Ukupna masa: 455 kg</t>
  </si>
  <si>
    <t>3.0. KERAMIČARSKI RADOVI</t>
  </si>
  <si>
    <t xml:space="preserve">  C) TROŠKOVNIK STROJARSKIH INSTALACIJA </t>
  </si>
  <si>
    <t xml:space="preserve">IV faza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</si>
</sst>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#,##0.00"/>
    <numFmt numFmtId="165" formatCode="_-* #,##0.00\ [$€-1]_-;\-* #,##0.00\ [$€-1]_-;_-* &quot;-&quot;??\ [$€-1]_-;_-@_-"/>
    <numFmt numFmtId="166" formatCode="#,##0.00\ [$€-41A]"/>
    <numFmt numFmtId="167" formatCode="#,##0.00\ _k_n"/>
    <numFmt numFmtId="168" formatCode="0&quot;.&quot;"/>
    <numFmt numFmtId="169" formatCode="0;[Red]0"/>
    <numFmt numFmtId="170" formatCode="#,##0;[Red]#,##0"/>
  </numFmts>
  <fonts count="4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2"/>
      <name val="Aptos Narrow"/>
      <family val="2"/>
      <scheme val="minor"/>
    </font>
    <font>
      <sz val="1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Myriad Pro"/>
      <family val="2"/>
      <charset val="238"/>
    </font>
    <font>
      <sz val="12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0.5"/>
      <color theme="1"/>
      <name val="Aptos Narrow"/>
      <family val="2"/>
      <scheme val="minor"/>
    </font>
    <font>
      <i/>
      <sz val="10.5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Symbol"/>
      <family val="1"/>
      <charset val="2"/>
    </font>
    <font>
      <sz val="10"/>
      <color theme="1"/>
      <name val="Arial"/>
      <family val="2"/>
      <charset val="238"/>
    </font>
    <font>
      <sz val="10"/>
      <name val="Helv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</cellStyleXfs>
  <cellXfs count="322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0" borderId="8" xfId="0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6" xfId="0" applyNumberFormat="1" applyBorder="1"/>
    <xf numFmtId="164" fontId="1" fillId="0" borderId="6" xfId="0" applyNumberFormat="1" applyFont="1" applyBorder="1"/>
    <xf numFmtId="164" fontId="0" fillId="0" borderId="9" xfId="0" applyNumberForma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3" xfId="0" applyNumberFormat="1" applyBorder="1"/>
    <xf numFmtId="0" fontId="0" fillId="0" borderId="10" xfId="0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164" fontId="0" fillId="0" borderId="11" xfId="0" applyNumberFormat="1" applyBorder="1"/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64" fontId="0" fillId="0" borderId="4" xfId="0" applyNumberFormat="1" applyBorder="1"/>
    <xf numFmtId="164" fontId="1" fillId="0" borderId="0" xfId="0" applyNumberFormat="1" applyFont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/>
    <xf numFmtId="164" fontId="0" fillId="0" borderId="6" xfId="0" applyNumberFormat="1" applyBorder="1" applyAlignment="1">
      <alignment horizontal="right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0" borderId="0" xfId="1" applyNumberFormat="1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/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166" fontId="20" fillId="0" borderId="8" xfId="0" applyNumberFormat="1" applyFont="1" applyBorder="1"/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166" fontId="21" fillId="0" borderId="8" xfId="0" applyNumberFormat="1" applyFont="1" applyBorder="1"/>
    <xf numFmtId="0" fontId="22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center"/>
    </xf>
    <xf numFmtId="167" fontId="22" fillId="0" borderId="8" xfId="0" applyNumberFormat="1" applyFont="1" applyBorder="1"/>
    <xf numFmtId="166" fontId="22" fillId="0" borderId="8" xfId="0" applyNumberFormat="1" applyFont="1" applyBorder="1" applyAlignment="1">
      <alignment horizontal="right"/>
    </xf>
    <xf numFmtId="0" fontId="22" fillId="0" borderId="8" xfId="0" applyFont="1" applyBorder="1" applyAlignment="1">
      <alignment horizontal="left" wrapText="1"/>
    </xf>
    <xf numFmtId="166" fontId="22" fillId="0" borderId="8" xfId="0" applyNumberFormat="1" applyFont="1" applyBorder="1"/>
    <xf numFmtId="168" fontId="22" fillId="0" borderId="8" xfId="0" applyNumberFormat="1" applyFont="1" applyBorder="1" applyAlignment="1">
      <alignment horizontal="left" vertical="top"/>
    </xf>
    <xf numFmtId="0" fontId="22" fillId="0" borderId="8" xfId="0" applyFont="1" applyBorder="1"/>
    <xf numFmtId="4" fontId="20" fillId="0" borderId="8" xfId="0" applyNumberFormat="1" applyFont="1" applyBorder="1" applyAlignment="1">
      <alignment horizontal="center"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166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4" fillId="0" borderId="5" xfId="0" applyFont="1" applyBorder="1"/>
    <xf numFmtId="3" fontId="26" fillId="4" borderId="1" xfId="0" applyNumberFormat="1" applyFont="1" applyFill="1" applyBorder="1" applyAlignment="1">
      <alignment horizontal="center"/>
    </xf>
    <xf numFmtId="3" fontId="26" fillId="4" borderId="2" xfId="0" applyNumberFormat="1" applyFont="1" applyFill="1" applyBorder="1" applyAlignment="1">
      <alignment horizontal="center"/>
    </xf>
    <xf numFmtId="3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top"/>
    </xf>
    <xf numFmtId="0" fontId="28" fillId="0" borderId="4" xfId="0" applyFont="1" applyBorder="1" applyAlignment="1">
      <alignment horizontal="left" vertical="top"/>
    </xf>
    <xf numFmtId="0" fontId="24" fillId="0" borderId="4" xfId="0" applyFont="1" applyBorder="1"/>
    <xf numFmtId="0" fontId="24" fillId="0" borderId="14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8" fillId="0" borderId="15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4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0" fontId="29" fillId="0" borderId="10" xfId="0" applyFont="1" applyBorder="1" applyAlignment="1">
      <alignment horizontal="left" vertical="center" wrapText="1"/>
    </xf>
    <xf numFmtId="0" fontId="29" fillId="0" borderId="4" xfId="0" applyFont="1" applyBorder="1"/>
    <xf numFmtId="1" fontId="24" fillId="0" borderId="4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0" borderId="14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4" fontId="27" fillId="0" borderId="14" xfId="0" applyNumberFormat="1" applyFont="1" applyBorder="1" applyAlignment="1">
      <alignment horizontal="center"/>
    </xf>
    <xf numFmtId="0" fontId="29" fillId="0" borderId="12" xfId="0" applyFont="1" applyBorder="1"/>
    <xf numFmtId="0" fontId="24" fillId="0" borderId="6" xfId="0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0" fontId="30" fillId="0" borderId="0" xfId="0" applyFont="1" applyAlignment="1">
      <alignment wrapText="1"/>
    </xf>
    <xf numFmtId="0" fontId="29" fillId="0" borderId="14" xfId="0" applyFont="1" applyBorder="1" applyAlignment="1">
      <alignment horizontal="left" vertical="top" wrapText="1"/>
    </xf>
    <xf numFmtId="1" fontId="24" fillId="0" borderId="15" xfId="0" applyNumberFormat="1" applyFont="1" applyBorder="1" applyAlignment="1">
      <alignment horizontal="center"/>
    </xf>
    <xf numFmtId="0" fontId="29" fillId="0" borderId="14" xfId="0" applyFont="1" applyBorder="1" applyAlignment="1">
      <alignment horizontal="left" vertical="top" wrapText="1" indent="1"/>
    </xf>
    <xf numFmtId="1" fontId="29" fillId="0" borderId="15" xfId="0" applyNumberFormat="1" applyFont="1" applyBorder="1" applyAlignment="1">
      <alignment horizontal="center"/>
    </xf>
    <xf numFmtId="4" fontId="29" fillId="0" borderId="14" xfId="0" applyNumberFormat="1" applyFont="1" applyBorder="1" applyAlignment="1">
      <alignment horizontal="center"/>
    </xf>
    <xf numFmtId="4" fontId="31" fillId="0" borderId="14" xfId="0" applyNumberFormat="1" applyFont="1" applyBorder="1" applyAlignment="1">
      <alignment horizontal="center"/>
    </xf>
    <xf numFmtId="0" fontId="29" fillId="0" borderId="6" xfId="0" applyFont="1" applyBorder="1" applyAlignment="1">
      <alignment horizontal="left" vertical="top" wrapText="1" indent="1"/>
    </xf>
    <xf numFmtId="0" fontId="29" fillId="0" borderId="6" xfId="0" applyFont="1" applyBorder="1" applyAlignment="1">
      <alignment horizontal="center" vertical="top" wrapText="1"/>
    </xf>
    <xf numFmtId="1" fontId="29" fillId="0" borderId="12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1" fontId="29" fillId="0" borderId="4" xfId="0" applyNumberFormat="1" applyFont="1" applyBorder="1" applyAlignment="1">
      <alignment horizontal="center"/>
    </xf>
    <xf numFmtId="4" fontId="31" fillId="0" borderId="4" xfId="0" applyNumberFormat="1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4" fontId="31" fillId="0" borderId="6" xfId="0" applyNumberFormat="1" applyFont="1" applyBorder="1" applyAlignment="1">
      <alignment horizontal="center"/>
    </xf>
    <xf numFmtId="0" fontId="29" fillId="0" borderId="10" xfId="0" applyFont="1" applyBorder="1" applyAlignment="1">
      <alignment wrapText="1"/>
    </xf>
    <xf numFmtId="1" fontId="0" fillId="0" borderId="4" xfId="0" applyNumberFormat="1" applyBorder="1" applyAlignment="1">
      <alignment horizontal="center"/>
    </xf>
    <xf numFmtId="4" fontId="32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4" fontId="32" fillId="0" borderId="14" xfId="0" applyNumberFormat="1" applyFont="1" applyBorder="1" applyAlignment="1">
      <alignment horizontal="center"/>
    </xf>
    <xf numFmtId="4" fontId="33" fillId="0" borderId="1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9" fillId="0" borderId="7" xfId="0" applyFont="1" applyBorder="1" applyAlignment="1">
      <alignment horizontal="left" vertical="top" wrapText="1" indent="1"/>
    </xf>
    <xf numFmtId="0" fontId="25" fillId="0" borderId="12" xfId="0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9" fillId="0" borderId="0" xfId="0" applyFont="1" applyAlignment="1">
      <alignment horizontal="left" wrapText="1"/>
    </xf>
    <xf numFmtId="4" fontId="8" fillId="0" borderId="14" xfId="0" applyNumberFormat="1" applyFont="1" applyBorder="1" applyAlignment="1">
      <alignment horizontal="center"/>
    </xf>
    <xf numFmtId="0" fontId="29" fillId="0" borderId="7" xfId="0" applyFont="1" applyBorder="1" applyAlignment="1">
      <alignment wrapText="1"/>
    </xf>
    <xf numFmtId="4" fontId="33" fillId="0" borderId="6" xfId="0" applyNumberFormat="1" applyFont="1" applyBorder="1" applyAlignment="1">
      <alignment horizontal="center"/>
    </xf>
    <xf numFmtId="0" fontId="29" fillId="0" borderId="5" xfId="4" applyFont="1" applyBorder="1"/>
    <xf numFmtId="0" fontId="29" fillId="0" borderId="10" xfId="4" applyFont="1" applyBorder="1" applyAlignment="1">
      <alignment horizontal="center"/>
    </xf>
    <xf numFmtId="1" fontId="29" fillId="0" borderId="10" xfId="4" applyNumberFormat="1" applyFont="1" applyBorder="1" applyAlignment="1">
      <alignment horizontal="center"/>
    </xf>
    <xf numFmtId="4" fontId="32" fillId="0" borderId="4" xfId="4" applyNumberFormat="1" applyFont="1" applyBorder="1" applyAlignment="1">
      <alignment horizontal="center"/>
    </xf>
    <xf numFmtId="4" fontId="33" fillId="0" borderId="4" xfId="4" applyNumberFormat="1" applyFont="1" applyBorder="1" applyAlignment="1">
      <alignment horizontal="center"/>
    </xf>
    <xf numFmtId="0" fontId="29" fillId="0" borderId="7" xfId="4" applyFont="1" applyBorder="1" applyAlignment="1">
      <alignment wrapText="1"/>
    </xf>
    <xf numFmtId="1" fontId="8" fillId="0" borderId="12" xfId="4" applyNumberFormat="1" applyBorder="1" applyAlignment="1">
      <alignment horizontal="center"/>
    </xf>
    <xf numFmtId="4" fontId="8" fillId="0" borderId="6" xfId="4" applyNumberFormat="1" applyBorder="1" applyAlignment="1">
      <alignment horizontal="center"/>
    </xf>
    <xf numFmtId="0" fontId="29" fillId="0" borderId="5" xfId="0" applyFont="1" applyBorder="1" applyAlignment="1">
      <alignment wrapText="1"/>
    </xf>
    <xf numFmtId="0" fontId="35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29" fillId="0" borderId="0" xfId="0" applyFont="1" applyAlignment="1">
      <alignment horizontal="left" vertical="top" wrapText="1" indent="1"/>
    </xf>
    <xf numFmtId="0" fontId="29" fillId="0" borderId="0" xfId="5" applyFont="1"/>
    <xf numFmtId="0" fontId="8" fillId="0" borderId="14" xfId="5" applyBorder="1" applyAlignment="1">
      <alignment horizontal="center"/>
    </xf>
    <xf numFmtId="1" fontId="8" fillId="0" borderId="14" xfId="5" applyNumberFormat="1" applyBorder="1" applyAlignment="1">
      <alignment horizontal="center"/>
    </xf>
    <xf numFmtId="4" fontId="8" fillId="0" borderId="14" xfId="5" applyNumberFormat="1" applyBorder="1" applyAlignment="1">
      <alignment horizontal="center"/>
    </xf>
    <xf numFmtId="4" fontId="33" fillId="0" borderId="14" xfId="5" applyNumberFormat="1" applyFont="1" applyBorder="1" applyAlignment="1">
      <alignment horizontal="center"/>
    </xf>
    <xf numFmtId="0" fontId="29" fillId="0" borderId="7" xfId="5" applyFont="1" applyBorder="1" applyAlignment="1">
      <alignment wrapText="1"/>
    </xf>
    <xf numFmtId="0" fontId="8" fillId="0" borderId="6" xfId="5" applyBorder="1" applyAlignment="1">
      <alignment horizontal="center"/>
    </xf>
    <xf numFmtId="1" fontId="8" fillId="0" borderId="6" xfId="5" applyNumberFormat="1" applyBorder="1" applyAlignment="1">
      <alignment horizontal="center"/>
    </xf>
    <xf numFmtId="4" fontId="8" fillId="0" borderId="6" xfId="5" applyNumberFormat="1" applyBorder="1" applyAlignment="1">
      <alignment horizontal="center"/>
    </xf>
    <xf numFmtId="0" fontId="29" fillId="0" borderId="4" xfId="0" applyFont="1" applyBorder="1" applyAlignment="1">
      <alignment wrapText="1"/>
    </xf>
    <xf numFmtId="0" fontId="36" fillId="0" borderId="10" xfId="0" applyFont="1" applyBorder="1" applyAlignment="1">
      <alignment horizontal="center"/>
    </xf>
    <xf numFmtId="1" fontId="36" fillId="0" borderId="10" xfId="0" applyNumberFormat="1" applyFont="1" applyBorder="1" applyAlignment="1">
      <alignment horizontal="center"/>
    </xf>
    <xf numFmtId="0" fontId="34" fillId="0" borderId="0" xfId="0" applyFont="1"/>
    <xf numFmtId="0" fontId="8" fillId="0" borderId="15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29" fillId="0" borderId="10" xfId="0" applyFont="1" applyBorder="1" applyAlignment="1">
      <alignment horizontal="left" vertical="top" wrapText="1" indent="1"/>
    </xf>
    <xf numFmtId="0" fontId="24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0" fontId="29" fillId="0" borderId="15" xfId="0" applyFont="1" applyBorder="1" applyAlignment="1">
      <alignment horizontal="left" vertical="top" wrapText="1" indent="1"/>
    </xf>
    <xf numFmtId="0" fontId="24" fillId="0" borderId="12" xfId="0" applyFont="1" applyBorder="1" applyAlignment="1">
      <alignment horizontal="left" vertical="top" wrapText="1" indent="1"/>
    </xf>
    <xf numFmtId="0" fontId="24" fillId="0" borderId="4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vertical="top" wrapText="1"/>
    </xf>
    <xf numFmtId="1" fontId="24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9" fillId="0" borderId="10" xfId="0" applyFont="1" applyBorder="1" applyAlignment="1">
      <alignment vertical="top" wrapText="1"/>
    </xf>
    <xf numFmtId="2" fontId="27" fillId="0" borderId="4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30" fillId="0" borderId="8" xfId="0" applyFont="1" applyBorder="1"/>
    <xf numFmtId="4" fontId="25" fillId="0" borderId="8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 indent="1"/>
    </xf>
    <xf numFmtId="0" fontId="24" fillId="0" borderId="2" xfId="0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37" fillId="5" borderId="8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left" vertical="center" wrapText="1"/>
    </xf>
    <xf numFmtId="4" fontId="38" fillId="5" borderId="3" xfId="0" applyNumberFormat="1" applyFont="1" applyFill="1" applyBorder="1" applyAlignment="1">
      <alignment horizontal="center" vertical="center"/>
    </xf>
    <xf numFmtId="4" fontId="37" fillId="5" borderId="8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 wrapText="1"/>
    </xf>
    <xf numFmtId="0" fontId="37" fillId="5" borderId="5" xfId="0" applyFont="1" applyFill="1" applyBorder="1" applyAlignment="1">
      <alignment horizontal="left" vertical="center" wrapText="1"/>
    </xf>
    <xf numFmtId="4" fontId="38" fillId="5" borderId="5" xfId="0" applyNumberFormat="1" applyFont="1" applyFill="1" applyBorder="1" applyAlignment="1">
      <alignment horizontal="center" vertical="center"/>
    </xf>
    <xf numFmtId="4" fontId="37" fillId="5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0" fontId="24" fillId="0" borderId="0" xfId="0" applyFont="1"/>
    <xf numFmtId="0" fontId="0" fillId="0" borderId="7" xfId="0" applyBorder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13" xfId="0" applyNumberFormat="1" applyFont="1" applyBorder="1"/>
    <xf numFmtId="0" fontId="0" fillId="0" borderId="12" xfId="0" applyBorder="1" applyAlignment="1">
      <alignment horizontal="center" vertical="center"/>
    </xf>
    <xf numFmtId="164" fontId="0" fillId="0" borderId="7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7" xfId="0" applyBorder="1" applyAlignment="1">
      <alignment horizontal="right"/>
    </xf>
    <xf numFmtId="165" fontId="0" fillId="0" borderId="0" xfId="0" applyNumberFormat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165" fontId="16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/>
    </xf>
    <xf numFmtId="0" fontId="24" fillId="0" borderId="3" xfId="0" applyFont="1" applyBorder="1"/>
    <xf numFmtId="0" fontId="0" fillId="0" borderId="14" xfId="0" applyBorder="1" applyAlignment="1">
      <alignment horizontal="center" vertical="center"/>
    </xf>
    <xf numFmtId="0" fontId="8" fillId="0" borderId="4" xfId="5" applyBorder="1" applyAlignment="1">
      <alignment horizontal="center" vertical="center"/>
    </xf>
    <xf numFmtId="0" fontId="8" fillId="0" borderId="6" xfId="5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37" fillId="5" borderId="1" xfId="0" applyFont="1" applyFill="1" applyBorder="1" applyAlignment="1">
      <alignment horizontal="center" vertical="center" wrapText="1"/>
    </xf>
    <xf numFmtId="169" fontId="6" fillId="2" borderId="2" xfId="0" applyNumberFormat="1" applyFont="1" applyFill="1" applyBorder="1" applyAlignment="1">
      <alignment horizontal="center"/>
    </xf>
    <xf numFmtId="169" fontId="6" fillId="2" borderId="8" xfId="0" applyNumberFormat="1" applyFont="1" applyFill="1" applyBorder="1" applyAlignment="1">
      <alignment horizontal="center"/>
    </xf>
    <xf numFmtId="170" fontId="6" fillId="2" borderId="2" xfId="0" applyNumberFormat="1" applyFont="1" applyFill="1" applyBorder="1" applyAlignment="1">
      <alignment horizontal="center"/>
    </xf>
    <xf numFmtId="170" fontId="6" fillId="2" borderId="8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70" fontId="6" fillId="2" borderId="5" xfId="0" applyNumberFormat="1" applyFont="1" applyFill="1" applyBorder="1" applyAlignment="1">
      <alignment horizontal="center"/>
    </xf>
    <xf numFmtId="170" fontId="6" fillId="2" borderId="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 vertical="top" wrapText="1"/>
    </xf>
    <xf numFmtId="4" fontId="24" fillId="0" borderId="15" xfId="0" applyNumberFormat="1" applyFont="1" applyBorder="1" applyAlignment="1">
      <alignment horizontal="center"/>
    </xf>
    <xf numFmtId="0" fontId="39" fillId="3" borderId="1" xfId="0" applyFont="1" applyFill="1" applyBorder="1" applyAlignment="1">
      <alignment horizontal="left" vertical="center"/>
    </xf>
    <xf numFmtId="0" fontId="39" fillId="3" borderId="2" xfId="0" applyFont="1" applyFill="1" applyBorder="1" applyAlignment="1">
      <alignment horizontal="left" vertical="center"/>
    </xf>
    <xf numFmtId="0" fontId="39" fillId="3" borderId="3" xfId="0" applyFont="1" applyFill="1" applyBorder="1" applyAlignment="1">
      <alignment horizontal="left" vertical="center"/>
    </xf>
  </cellXfs>
  <cellStyles count="6">
    <cellStyle name="Normal 10" xfId="4" xr:uid="{00000000-0005-0000-0000-000001000000}"/>
    <cellStyle name="Normal 2" xfId="2" xr:uid="{00000000-0005-0000-0000-000002000000}"/>
    <cellStyle name="Normal 2 2 3 2" xfId="1" xr:uid="{00000000-0005-0000-0000-000003000000}"/>
    <cellStyle name="Normal 4" xfId="3" xr:uid="{00000000-0005-0000-0000-000004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3"/>
  <sheetViews>
    <sheetView topLeftCell="A16" workbookViewId="0">
      <selection activeCell="D9" sqref="D9"/>
    </sheetView>
  </sheetViews>
  <sheetFormatPr defaultRowHeight="14.4"/>
  <cols>
    <col min="1" max="1" width="20.6640625" customWidth="1"/>
  </cols>
  <sheetData>
    <row r="3" spans="2:4">
      <c r="B3" s="1" t="s">
        <v>0</v>
      </c>
      <c r="C3" s="1" t="s">
        <v>30</v>
      </c>
      <c r="D3" s="1"/>
    </row>
    <row r="4" spans="2:4">
      <c r="C4" t="s">
        <v>31</v>
      </c>
    </row>
    <row r="5" spans="2:4">
      <c r="C5" t="s">
        <v>32</v>
      </c>
    </row>
    <row r="7" spans="2:4">
      <c r="B7" s="2" t="s">
        <v>1</v>
      </c>
      <c r="C7" t="s">
        <v>33</v>
      </c>
    </row>
    <row r="8" spans="2:4">
      <c r="B8" s="2"/>
      <c r="C8" t="s">
        <v>231</v>
      </c>
    </row>
    <row r="10" spans="2:4">
      <c r="B10" s="1" t="s">
        <v>34</v>
      </c>
      <c r="C10" t="s">
        <v>35</v>
      </c>
    </row>
    <row r="21" spans="1:8" ht="25.8">
      <c r="B21" s="259" t="s">
        <v>51</v>
      </c>
      <c r="C21" s="260"/>
      <c r="D21" s="260"/>
      <c r="E21" s="260"/>
      <c r="F21" s="260"/>
      <c r="G21" s="260"/>
      <c r="H21" s="260"/>
    </row>
    <row r="22" spans="1:8" ht="21">
      <c r="B22" s="64"/>
      <c r="C22" s="64"/>
      <c r="D22" s="64"/>
      <c r="E22" s="64"/>
      <c r="F22" s="64"/>
      <c r="G22" s="64"/>
      <c r="H22" s="64"/>
    </row>
    <row r="23" spans="1:8" ht="18">
      <c r="D23" s="65" t="s">
        <v>55</v>
      </c>
      <c r="E23" s="38" t="s">
        <v>59</v>
      </c>
      <c r="F23" s="38"/>
      <c r="G23" s="38"/>
      <c r="H23" s="38"/>
    </row>
    <row r="24" spans="1:8" ht="18">
      <c r="A24" t="s">
        <v>52</v>
      </c>
      <c r="D24" s="65" t="s">
        <v>60</v>
      </c>
      <c r="E24" s="38" t="s">
        <v>62</v>
      </c>
      <c r="F24" s="38"/>
    </row>
    <row r="25" spans="1:8" ht="18">
      <c r="D25" s="65" t="s">
        <v>61</v>
      </c>
      <c r="E25" s="38" t="s">
        <v>63</v>
      </c>
      <c r="F25" s="38"/>
    </row>
    <row r="35" spans="2:5">
      <c r="E35" t="s">
        <v>25</v>
      </c>
    </row>
    <row r="36" spans="2:5">
      <c r="E36" t="s">
        <v>29</v>
      </c>
    </row>
    <row r="43" spans="2:5">
      <c r="B43" t="s">
        <v>241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43"/>
  <sheetViews>
    <sheetView workbookViewId="0">
      <selection activeCell="D9" sqref="D9"/>
    </sheetView>
  </sheetViews>
  <sheetFormatPr defaultRowHeight="14.4"/>
  <cols>
    <col min="1" max="1" width="24.5546875" customWidth="1"/>
    <col min="5" max="5" width="4.88671875" customWidth="1"/>
    <col min="6" max="6" width="7.6640625" customWidth="1"/>
    <col min="7" max="7" width="5.33203125" customWidth="1"/>
    <col min="8" max="8" width="13.88671875" customWidth="1"/>
  </cols>
  <sheetData>
    <row r="3" spans="2:4">
      <c r="B3" s="1" t="s">
        <v>0</v>
      </c>
      <c r="C3" s="1" t="s">
        <v>30</v>
      </c>
      <c r="D3" s="1"/>
    </row>
    <row r="4" spans="2:4">
      <c r="C4" t="s">
        <v>31</v>
      </c>
    </row>
    <row r="5" spans="2:4">
      <c r="C5" t="s">
        <v>32</v>
      </c>
    </row>
    <row r="7" spans="2:4">
      <c r="B7" s="2" t="s">
        <v>1</v>
      </c>
      <c r="C7" t="s">
        <v>33</v>
      </c>
    </row>
    <row r="8" spans="2:4">
      <c r="B8" s="2"/>
      <c r="C8" t="s">
        <v>231</v>
      </c>
    </row>
    <row r="10" spans="2:4">
      <c r="B10" s="1" t="s">
        <v>34</v>
      </c>
      <c r="C10" t="s">
        <v>35</v>
      </c>
    </row>
    <row r="21" spans="2:8" ht="21">
      <c r="B21" s="262" t="s">
        <v>75</v>
      </c>
      <c r="C21" s="263"/>
      <c r="D21" s="263"/>
      <c r="E21" s="263"/>
      <c r="F21" s="263"/>
      <c r="G21" s="263"/>
      <c r="H21" s="263"/>
    </row>
    <row r="23" spans="2:8" ht="15.6">
      <c r="C23" s="71" t="s">
        <v>55</v>
      </c>
      <c r="D23" s="72" t="s">
        <v>59</v>
      </c>
      <c r="H23" s="267">
        <f>'Rekapitulacija građ.obrt.radovi'!F15</f>
        <v>0</v>
      </c>
    </row>
    <row r="24" spans="2:8" ht="15.6">
      <c r="C24" s="71" t="s">
        <v>60</v>
      </c>
      <c r="D24" s="72" t="s">
        <v>62</v>
      </c>
      <c r="H24" s="267">
        <f>'Troškovnik E'!F62</f>
        <v>0</v>
      </c>
    </row>
    <row r="25" spans="2:8" ht="15.6">
      <c r="C25" s="71" t="s">
        <v>61</v>
      </c>
      <c r="D25" s="72" t="s">
        <v>63</v>
      </c>
      <c r="G25" s="248"/>
      <c r="H25" s="268">
        <f>'Troškovnik S'!F68</f>
        <v>0</v>
      </c>
    </row>
    <row r="26" spans="2:8">
      <c r="F26" s="264" t="s">
        <v>77</v>
      </c>
      <c r="G26" s="265"/>
      <c r="H26" s="269">
        <f>SUM(H23:H25)</f>
        <v>0</v>
      </c>
    </row>
    <row r="27" spans="2:8">
      <c r="F27" s="266" t="s">
        <v>78</v>
      </c>
      <c r="G27" s="266"/>
      <c r="H27" s="270">
        <f>0.25*H26</f>
        <v>0</v>
      </c>
    </row>
    <row r="28" spans="2:8" ht="15.6">
      <c r="F28" s="73" t="s">
        <v>79</v>
      </c>
      <c r="G28" s="73"/>
      <c r="H28" s="74">
        <f>H26+H27</f>
        <v>0</v>
      </c>
    </row>
    <row r="29" spans="2:8" ht="15.6">
      <c r="F29" s="73"/>
      <c r="G29" s="73"/>
      <c r="H29" s="74"/>
    </row>
    <row r="30" spans="2:8">
      <c r="C30" s="75"/>
      <c r="D30" s="261"/>
      <c r="E30" s="261"/>
      <c r="F30" s="261"/>
      <c r="G30" s="261"/>
      <c r="H30" s="261"/>
    </row>
    <row r="40" spans="2:2">
      <c r="B40" t="s">
        <v>80</v>
      </c>
    </row>
    <row r="41" spans="2:2">
      <c r="B41" t="s">
        <v>50</v>
      </c>
    </row>
    <row r="43" spans="2:2">
      <c r="B43" t="s">
        <v>242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43"/>
  <sheetViews>
    <sheetView workbookViewId="0">
      <selection activeCell="D9" sqref="D9"/>
    </sheetView>
  </sheetViews>
  <sheetFormatPr defaultRowHeight="14.4"/>
  <cols>
    <col min="1" max="1" width="19.44140625" customWidth="1"/>
    <col min="2" max="2" width="13.44140625" customWidth="1"/>
  </cols>
  <sheetData>
    <row r="3" spans="2:4">
      <c r="B3" s="1" t="s">
        <v>0</v>
      </c>
      <c r="C3" s="1" t="s">
        <v>30</v>
      </c>
      <c r="D3" s="1"/>
    </row>
    <row r="4" spans="2:4">
      <c r="C4" t="s">
        <v>31</v>
      </c>
    </row>
    <row r="5" spans="2:4">
      <c r="C5" t="s">
        <v>32</v>
      </c>
    </row>
    <row r="7" spans="2:4">
      <c r="B7" s="2" t="s">
        <v>1</v>
      </c>
      <c r="C7" t="s">
        <v>33</v>
      </c>
    </row>
    <row r="8" spans="2:4">
      <c r="B8" s="2"/>
      <c r="C8" t="s">
        <v>266</v>
      </c>
    </row>
    <row r="10" spans="2:4">
      <c r="B10" s="1" t="s">
        <v>34</v>
      </c>
      <c r="C10" t="s">
        <v>35</v>
      </c>
    </row>
    <row r="21" spans="1:9" ht="21">
      <c r="B21" s="64" t="s">
        <v>76</v>
      </c>
      <c r="C21" s="64"/>
      <c r="D21" s="64"/>
      <c r="E21" s="64"/>
      <c r="F21" s="64"/>
      <c r="G21" s="64"/>
      <c r="H21" s="64"/>
      <c r="I21" s="64"/>
    </row>
    <row r="22" spans="1:9" ht="21">
      <c r="B22" s="64"/>
      <c r="C22" s="64"/>
      <c r="D22" s="64"/>
      <c r="E22" s="64"/>
      <c r="F22" s="64"/>
      <c r="G22" s="64"/>
      <c r="H22" s="64"/>
      <c r="I22" s="64"/>
    </row>
    <row r="23" spans="1:9" ht="18">
      <c r="B23" s="62" t="s">
        <v>58</v>
      </c>
      <c r="C23" s="62"/>
      <c r="D23" s="62"/>
      <c r="E23" s="62"/>
      <c r="F23" s="62"/>
      <c r="G23" s="62"/>
      <c r="H23" s="62"/>
      <c r="I23" s="62"/>
    </row>
    <row r="24" spans="1:9" ht="18">
      <c r="A24" t="s">
        <v>52</v>
      </c>
      <c r="C24" t="s">
        <v>53</v>
      </c>
      <c r="D24" s="38"/>
      <c r="E24" s="38"/>
      <c r="F24" s="38"/>
    </row>
    <row r="25" spans="1:9" ht="18">
      <c r="D25" s="38"/>
      <c r="E25" s="38"/>
      <c r="F25" s="38"/>
    </row>
    <row r="43" spans="2:2">
      <c r="B43" t="s">
        <v>240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F17" sqref="F17"/>
    </sheetView>
  </sheetViews>
  <sheetFormatPr defaultRowHeight="14.4"/>
  <cols>
    <col min="6" max="6" width="10.88671875" customWidth="1"/>
  </cols>
  <sheetData>
    <row r="1" spans="1:6" ht="18">
      <c r="A1" s="31" t="s">
        <v>55</v>
      </c>
      <c r="B1" s="38" t="s">
        <v>56</v>
      </c>
    </row>
    <row r="2" spans="1:6">
      <c r="B2" s="1" t="s">
        <v>233</v>
      </c>
    </row>
    <row r="5" spans="1:6" ht="15.6">
      <c r="A5" s="21"/>
      <c r="B5" s="22" t="s">
        <v>54</v>
      </c>
      <c r="C5" s="23"/>
      <c r="D5" s="23"/>
      <c r="E5" s="23"/>
      <c r="F5" s="24" t="s">
        <v>26</v>
      </c>
    </row>
    <row r="6" spans="1:6">
      <c r="A6" s="12"/>
      <c r="B6" s="13"/>
      <c r="C6" s="13"/>
      <c r="D6" s="13"/>
      <c r="E6" s="13"/>
      <c r="F6" s="20"/>
    </row>
    <row r="7" spans="1:6">
      <c r="A7" s="8"/>
      <c r="B7" s="274"/>
      <c r="C7" s="13"/>
      <c r="D7" s="13"/>
      <c r="E7" s="275"/>
      <c r="F7" s="9"/>
    </row>
    <row r="8" spans="1:6">
      <c r="A8" s="305" t="s">
        <v>253</v>
      </c>
      <c r="B8" s="274" t="s">
        <v>43</v>
      </c>
      <c r="C8" s="13"/>
      <c r="D8" s="13"/>
      <c r="E8" s="275"/>
      <c r="F8" s="9">
        <f>'1. Betonski radovi'!F9</f>
        <v>0</v>
      </c>
    </row>
    <row r="9" spans="1:6">
      <c r="A9" s="305" t="s">
        <v>19</v>
      </c>
      <c r="B9" s="274" t="s">
        <v>22</v>
      </c>
      <c r="C9" s="13"/>
      <c r="D9" s="13"/>
      <c r="E9" s="275"/>
      <c r="F9" s="9">
        <f>'2. Stolarski radovi'!F25</f>
        <v>0</v>
      </c>
    </row>
    <row r="10" spans="1:6">
      <c r="A10" s="306" t="s">
        <v>20</v>
      </c>
      <c r="B10" s="34" t="s">
        <v>128</v>
      </c>
      <c r="C10" s="23"/>
      <c r="D10" s="23"/>
      <c r="E10" s="35"/>
      <c r="F10" s="28">
        <f>'3.Keramičarski radovi'!F12</f>
        <v>0</v>
      </c>
    </row>
    <row r="11" spans="1:6">
      <c r="A11" s="305" t="s">
        <v>21</v>
      </c>
      <c r="B11" s="276" t="s">
        <v>129</v>
      </c>
      <c r="C11" s="277"/>
      <c r="D11" s="277"/>
      <c r="E11" s="278"/>
      <c r="F11" s="9">
        <f>'4.Ličilački radovi'!F10</f>
        <v>0</v>
      </c>
    </row>
    <row r="12" spans="1:6">
      <c r="A12" s="307" t="s">
        <v>44</v>
      </c>
      <c r="B12" s="101" t="s">
        <v>130</v>
      </c>
      <c r="C12" s="102"/>
      <c r="D12" s="102"/>
      <c r="E12" s="103"/>
      <c r="F12" s="14">
        <f>'5. Zidarski radovi'!F14</f>
        <v>0</v>
      </c>
    </row>
    <row r="13" spans="1:6">
      <c r="A13" s="307" t="s">
        <v>254</v>
      </c>
      <c r="B13" s="101" t="s">
        <v>131</v>
      </c>
      <c r="C13" s="102"/>
      <c r="D13" s="102"/>
      <c r="E13" s="103"/>
      <c r="F13" s="14">
        <f>'6. Sanitarije i oprema '!F17</f>
        <v>0</v>
      </c>
    </row>
    <row r="14" spans="1:6">
      <c r="A14" s="307" t="s">
        <v>137</v>
      </c>
      <c r="B14" s="101" t="s">
        <v>250</v>
      </c>
      <c r="C14" s="102"/>
      <c r="D14" s="102"/>
      <c r="E14" s="103"/>
      <c r="F14" s="14">
        <f>'7. Ostali  radovi'!F10</f>
        <v>0</v>
      </c>
    </row>
    <row r="15" spans="1:6">
      <c r="A15" s="17"/>
      <c r="B15" s="271" t="s">
        <v>23</v>
      </c>
      <c r="C15" s="271"/>
      <c r="D15" s="271"/>
      <c r="E15" s="271"/>
      <c r="F15" s="14">
        <f>SUM(F7:F14)</f>
        <v>0</v>
      </c>
    </row>
    <row r="16" spans="1:6">
      <c r="A16" s="19"/>
      <c r="B16" s="272" t="s">
        <v>24</v>
      </c>
      <c r="C16" s="272"/>
      <c r="D16" s="272"/>
      <c r="E16" s="272"/>
      <c r="F16" s="16">
        <f>F15*25%</f>
        <v>0</v>
      </c>
    </row>
    <row r="17" spans="1:6">
      <c r="A17" s="18"/>
      <c r="B17" s="273" t="s">
        <v>238</v>
      </c>
      <c r="C17" s="273"/>
      <c r="D17" s="273"/>
      <c r="E17" s="273"/>
      <c r="F17" s="15">
        <f>SUM(F15:F16)</f>
        <v>0</v>
      </c>
    </row>
    <row r="19" spans="1:6">
      <c r="B19" t="s">
        <v>48</v>
      </c>
    </row>
    <row r="21" spans="1:6">
      <c r="B21" t="s">
        <v>49</v>
      </c>
    </row>
    <row r="22" spans="1:6">
      <c r="B22" t="s">
        <v>50</v>
      </c>
    </row>
    <row r="23" spans="1:6">
      <c r="B23" t="s">
        <v>255</v>
      </c>
      <c r="D23" s="1"/>
      <c r="E23" s="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E9" sqref="E9"/>
    </sheetView>
  </sheetViews>
  <sheetFormatPr defaultRowHeight="14.4"/>
  <cols>
    <col min="2" max="2" width="40.6640625" customWidth="1"/>
  </cols>
  <sheetData>
    <row r="1" spans="1:6">
      <c r="A1" s="279" t="s">
        <v>256</v>
      </c>
      <c r="B1" s="280"/>
      <c r="C1" s="280"/>
      <c r="D1" s="280"/>
      <c r="E1" s="280"/>
      <c r="F1" s="281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28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">
        <v>1</v>
      </c>
      <c r="B4" s="313">
        <v>2</v>
      </c>
      <c r="C4" s="5">
        <v>3</v>
      </c>
      <c r="D4" s="309">
        <v>4</v>
      </c>
      <c r="E4" s="310">
        <v>5</v>
      </c>
      <c r="F4" s="6" t="s">
        <v>6</v>
      </c>
    </row>
    <row r="5" spans="1:6" ht="126.75" customHeight="1">
      <c r="A5" s="47" t="s">
        <v>7</v>
      </c>
      <c r="B5" s="48" t="s">
        <v>81</v>
      </c>
      <c r="C5" s="49" t="s">
        <v>11</v>
      </c>
      <c r="D5" s="50">
        <v>12.4</v>
      </c>
      <c r="E5" s="51">
        <v>0</v>
      </c>
      <c r="F5" s="51">
        <f>D5*E5</f>
        <v>0</v>
      </c>
    </row>
    <row r="6" spans="1:6" ht="127.5" customHeight="1">
      <c r="A6" s="7" t="s">
        <v>9</v>
      </c>
      <c r="B6" s="10" t="s">
        <v>83</v>
      </c>
      <c r="C6" s="8" t="s">
        <v>13</v>
      </c>
      <c r="D6" s="9">
        <v>1.6</v>
      </c>
      <c r="E6" s="9">
        <v>0</v>
      </c>
      <c r="F6" s="9">
        <f>D6*E6</f>
        <v>0</v>
      </c>
    </row>
    <row r="7" spans="1:6">
      <c r="A7" s="7"/>
      <c r="B7" s="10"/>
      <c r="C7" s="8"/>
      <c r="D7" s="9"/>
      <c r="E7" s="9"/>
      <c r="F7" s="9"/>
    </row>
    <row r="8" spans="1:6" ht="95.25" customHeight="1">
      <c r="A8" s="7" t="s">
        <v>10</v>
      </c>
      <c r="B8" s="10" t="s">
        <v>41</v>
      </c>
      <c r="C8" s="8" t="s">
        <v>11</v>
      </c>
      <c r="D8" s="9">
        <v>48.2</v>
      </c>
      <c r="E8" s="9">
        <v>0</v>
      </c>
      <c r="F8" s="9">
        <f>D8*E8</f>
        <v>0</v>
      </c>
    </row>
    <row r="9" spans="1:6" ht="36.75" customHeight="1">
      <c r="A9" s="76" t="s">
        <v>253</v>
      </c>
      <c r="B9" s="293" t="s">
        <v>82</v>
      </c>
      <c r="C9" s="293"/>
      <c r="D9" s="293"/>
      <c r="E9" s="293"/>
      <c r="F9" s="77">
        <f>SUM(F5:F8)</f>
        <v>0</v>
      </c>
    </row>
    <row r="11" spans="1:6">
      <c r="B11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8" workbookViewId="0">
      <selection activeCell="E25" sqref="E25"/>
    </sheetView>
  </sheetViews>
  <sheetFormatPr defaultRowHeight="14.4"/>
  <cols>
    <col min="2" max="2" width="27.109375" customWidth="1"/>
  </cols>
  <sheetData>
    <row r="1" spans="1:7">
      <c r="A1" s="279" t="s">
        <v>257</v>
      </c>
      <c r="B1" s="280"/>
      <c r="C1" s="280"/>
      <c r="D1" s="280"/>
      <c r="E1" s="280"/>
      <c r="F1" s="281"/>
    </row>
    <row r="2" spans="1:7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28</v>
      </c>
      <c r="F2" s="291" t="s">
        <v>27</v>
      </c>
    </row>
    <row r="3" spans="1:7">
      <c r="A3" s="282"/>
      <c r="B3" s="284"/>
      <c r="C3" s="286"/>
      <c r="D3" s="288"/>
      <c r="E3" s="290"/>
      <c r="F3" s="292"/>
    </row>
    <row r="4" spans="1:7">
      <c r="A4" s="3">
        <v>1</v>
      </c>
      <c r="B4" s="313">
        <v>2</v>
      </c>
      <c r="C4" s="5">
        <v>3</v>
      </c>
      <c r="D4" s="311">
        <v>4</v>
      </c>
      <c r="E4" s="312">
        <v>5</v>
      </c>
      <c r="F4" s="6" t="s">
        <v>6</v>
      </c>
    </row>
    <row r="5" spans="1:7" ht="176.25" customHeight="1">
      <c r="A5" s="26" t="s">
        <v>36</v>
      </c>
      <c r="B5" s="27" t="s">
        <v>249</v>
      </c>
      <c r="C5" s="30"/>
      <c r="D5" s="28"/>
      <c r="E5" s="28"/>
      <c r="F5" s="28"/>
    </row>
    <row r="6" spans="1:7" ht="55.5" customHeight="1">
      <c r="A6" s="7" t="s">
        <v>193</v>
      </c>
      <c r="B6" s="10" t="s">
        <v>219</v>
      </c>
      <c r="C6" s="8" t="s">
        <v>8</v>
      </c>
      <c r="D6" s="9">
        <v>1</v>
      </c>
      <c r="E6" s="9">
        <v>0</v>
      </c>
      <c r="F6" s="9">
        <f>D6*E6</f>
        <v>0</v>
      </c>
    </row>
    <row r="7" spans="1:7" ht="54.75" customHeight="1">
      <c r="A7" s="7" t="s">
        <v>194</v>
      </c>
      <c r="B7" s="10" t="s">
        <v>218</v>
      </c>
      <c r="C7" s="8" t="s">
        <v>8</v>
      </c>
      <c r="D7" s="9">
        <v>7</v>
      </c>
      <c r="E7" s="9">
        <v>0</v>
      </c>
      <c r="F7" s="9">
        <f>D7*E7</f>
        <v>0</v>
      </c>
    </row>
    <row r="8" spans="1:7" ht="48" customHeight="1">
      <c r="A8" s="7" t="s">
        <v>198</v>
      </c>
      <c r="B8" s="10" t="s">
        <v>220</v>
      </c>
      <c r="C8" s="8" t="s">
        <v>8</v>
      </c>
      <c r="D8" s="9">
        <v>1</v>
      </c>
      <c r="E8" s="9">
        <v>0</v>
      </c>
      <c r="F8" s="9">
        <f>D8*E8</f>
        <v>0</v>
      </c>
    </row>
    <row r="9" spans="1:7" ht="51.75" customHeight="1">
      <c r="A9" s="7" t="s">
        <v>199</v>
      </c>
      <c r="B9" s="10" t="s">
        <v>221</v>
      </c>
      <c r="C9" s="8" t="s">
        <v>8</v>
      </c>
      <c r="D9" s="9">
        <v>2</v>
      </c>
      <c r="E9" s="9">
        <v>0</v>
      </c>
      <c r="F9" s="9">
        <f>D9*E9</f>
        <v>0</v>
      </c>
    </row>
    <row r="10" spans="1:7">
      <c r="A10" s="7"/>
      <c r="B10" s="10"/>
      <c r="C10" s="8"/>
      <c r="D10" s="9"/>
      <c r="E10" s="9"/>
      <c r="F10" s="9"/>
    </row>
    <row r="11" spans="1:7" ht="162.75" customHeight="1">
      <c r="A11" s="39" t="s">
        <v>37</v>
      </c>
      <c r="B11" s="40" t="s">
        <v>213</v>
      </c>
      <c r="C11" s="17" t="s">
        <v>11</v>
      </c>
      <c r="D11" s="14">
        <v>164.4</v>
      </c>
      <c r="E11" s="14">
        <v>0</v>
      </c>
      <c r="F11" s="14">
        <f>D11*E11</f>
        <v>0</v>
      </c>
    </row>
    <row r="13" spans="1:7" ht="178.5" customHeight="1">
      <c r="A13" s="7" t="s">
        <v>38</v>
      </c>
      <c r="B13" s="10" t="s">
        <v>223</v>
      </c>
      <c r="C13" s="8" t="s">
        <v>12</v>
      </c>
      <c r="D13" s="9">
        <v>1.6</v>
      </c>
      <c r="E13" s="9">
        <v>0</v>
      </c>
      <c r="F13" s="9">
        <f>D13*E13</f>
        <v>0</v>
      </c>
      <c r="G13" s="11"/>
    </row>
    <row r="14" spans="1:7">
      <c r="A14" s="7"/>
      <c r="B14" s="10"/>
      <c r="C14" s="8"/>
      <c r="D14" s="9"/>
      <c r="E14" s="9"/>
      <c r="F14" s="9"/>
      <c r="G14" s="11"/>
    </row>
    <row r="15" spans="1:7" ht="71.25" customHeight="1">
      <c r="A15" s="7" t="s">
        <v>39</v>
      </c>
      <c r="B15" s="10" t="s">
        <v>226</v>
      </c>
      <c r="C15" s="8"/>
      <c r="D15" s="9"/>
      <c r="E15" s="9"/>
      <c r="F15" s="9"/>
      <c r="G15" s="11"/>
    </row>
    <row r="16" spans="1:7">
      <c r="A16" s="7"/>
      <c r="B16" s="10"/>
      <c r="C16" s="8"/>
      <c r="D16" s="9"/>
      <c r="E16" s="9"/>
      <c r="F16" s="9"/>
      <c r="G16" s="11"/>
    </row>
    <row r="17" spans="1:7" ht="38.25" customHeight="1">
      <c r="A17" s="7" t="s">
        <v>193</v>
      </c>
      <c r="B17" s="10" t="s">
        <v>227</v>
      </c>
      <c r="C17" s="8" t="s">
        <v>12</v>
      </c>
      <c r="D17" s="9">
        <v>48</v>
      </c>
      <c r="E17" s="9">
        <v>0</v>
      </c>
      <c r="F17" s="9">
        <f>D17*E17</f>
        <v>0</v>
      </c>
      <c r="G17" s="11"/>
    </row>
    <row r="18" spans="1:7" ht="42" customHeight="1">
      <c r="A18" s="7" t="s">
        <v>194</v>
      </c>
      <c r="B18" s="10" t="s">
        <v>228</v>
      </c>
      <c r="C18" s="8" t="s">
        <v>12</v>
      </c>
      <c r="D18" s="9">
        <v>25</v>
      </c>
      <c r="E18" s="9">
        <v>0</v>
      </c>
      <c r="F18" s="9">
        <f>D18*E18</f>
        <v>0</v>
      </c>
      <c r="G18" s="11"/>
    </row>
    <row r="19" spans="1:7">
      <c r="A19" s="7" t="s">
        <v>198</v>
      </c>
      <c r="B19" s="10" t="s">
        <v>229</v>
      </c>
      <c r="C19" s="8" t="s">
        <v>12</v>
      </c>
      <c r="D19" s="9">
        <v>22</v>
      </c>
      <c r="E19" s="9">
        <v>0</v>
      </c>
      <c r="F19" s="9">
        <f>D19*E19</f>
        <v>0</v>
      </c>
      <c r="G19" s="11"/>
    </row>
    <row r="20" spans="1:7">
      <c r="A20" s="7" t="s">
        <v>199</v>
      </c>
      <c r="B20" s="10" t="s">
        <v>230</v>
      </c>
      <c r="C20" s="8" t="s">
        <v>12</v>
      </c>
      <c r="D20" s="9">
        <v>38</v>
      </c>
      <c r="E20" s="9">
        <v>0</v>
      </c>
      <c r="F20" s="9">
        <f>D20*E20</f>
        <v>0</v>
      </c>
      <c r="G20" s="11"/>
    </row>
    <row r="21" spans="1:7">
      <c r="A21" s="7"/>
      <c r="B21" s="10"/>
      <c r="C21" s="8"/>
      <c r="D21" s="9"/>
      <c r="E21" s="9"/>
      <c r="F21" s="9"/>
      <c r="G21" s="11"/>
    </row>
    <row r="22" spans="1:7" ht="181.5" customHeight="1">
      <c r="A22" s="7" t="s">
        <v>40</v>
      </c>
      <c r="B22" s="10" t="s">
        <v>222</v>
      </c>
      <c r="C22" s="8" t="s">
        <v>12</v>
      </c>
      <c r="D22" s="9">
        <v>5.5</v>
      </c>
      <c r="E22" s="9">
        <v>0</v>
      </c>
      <c r="F22" s="9">
        <f>D22*E22</f>
        <v>0</v>
      </c>
    </row>
    <row r="23" spans="1:7">
      <c r="A23" s="7"/>
      <c r="B23" s="10"/>
      <c r="C23" s="8"/>
      <c r="D23" s="9"/>
      <c r="E23" s="9"/>
      <c r="F23" s="9"/>
      <c r="G23" s="11"/>
    </row>
    <row r="24" spans="1:7" ht="162.75" customHeight="1">
      <c r="A24" s="7" t="s">
        <v>258</v>
      </c>
      <c r="B24" s="10" t="s">
        <v>248</v>
      </c>
      <c r="C24" s="8" t="s">
        <v>12</v>
      </c>
      <c r="D24" s="9">
        <v>4.2</v>
      </c>
      <c r="E24" s="9">
        <v>0</v>
      </c>
      <c r="F24" s="9">
        <f>D24*E24</f>
        <v>0</v>
      </c>
      <c r="G24" s="11"/>
    </row>
    <row r="25" spans="1:7" ht="43.5" customHeight="1">
      <c r="A25" s="25" t="s">
        <v>19</v>
      </c>
      <c r="B25" s="33" t="s">
        <v>84</v>
      </c>
      <c r="C25" s="33"/>
      <c r="D25" s="33"/>
      <c r="E25" s="33"/>
      <c r="F25" s="29">
        <f>SUM(F5:F24)</f>
        <v>0</v>
      </c>
    </row>
    <row r="27" spans="1:7">
      <c r="B27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5" workbookViewId="0">
      <selection activeCell="E12" sqref="E12"/>
    </sheetView>
  </sheetViews>
  <sheetFormatPr defaultRowHeight="14.4"/>
  <cols>
    <col min="2" max="2" width="29.33203125" customWidth="1"/>
  </cols>
  <sheetData>
    <row r="1" spans="1:6">
      <c r="A1" s="279" t="s">
        <v>264</v>
      </c>
      <c r="B1" s="280"/>
      <c r="C1" s="280"/>
      <c r="D1" s="280"/>
      <c r="E1" s="280"/>
      <c r="F1" s="281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42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">
        <v>1</v>
      </c>
      <c r="B4" s="4"/>
      <c r="C4" s="5">
        <v>3</v>
      </c>
      <c r="D4" s="311">
        <v>4</v>
      </c>
      <c r="E4" s="312">
        <v>5</v>
      </c>
      <c r="F4" s="6" t="s">
        <v>6</v>
      </c>
    </row>
    <row r="5" spans="1:6" ht="213.75" customHeight="1">
      <c r="A5" s="26" t="s">
        <v>14</v>
      </c>
      <c r="B5" s="52" t="s">
        <v>86</v>
      </c>
      <c r="C5" s="53" t="s">
        <v>11</v>
      </c>
      <c r="D5" s="54">
        <v>32.799999999999997</v>
      </c>
      <c r="E5" s="54">
        <v>0</v>
      </c>
      <c r="F5" s="54">
        <f>D5*E5</f>
        <v>0</v>
      </c>
    </row>
    <row r="6" spans="1:6">
      <c r="A6" s="43"/>
      <c r="B6" s="58"/>
      <c r="C6" s="13"/>
      <c r="D6" s="59"/>
      <c r="E6" s="59"/>
      <c r="F6" s="59"/>
    </row>
    <row r="7" spans="1:6" ht="185.25" customHeight="1">
      <c r="A7" s="39" t="s">
        <v>15</v>
      </c>
      <c r="B7" s="55" t="s">
        <v>214</v>
      </c>
      <c r="C7" s="56" t="s">
        <v>11</v>
      </c>
      <c r="D7" s="57">
        <v>69.099999999999994</v>
      </c>
      <c r="E7" s="57">
        <v>0</v>
      </c>
      <c r="F7" s="57">
        <f>D7*E7</f>
        <v>0</v>
      </c>
    </row>
    <row r="8" spans="1:6">
      <c r="A8" s="43"/>
      <c r="B8" s="58"/>
      <c r="C8" s="13"/>
      <c r="D8" s="59"/>
      <c r="E8" s="59"/>
      <c r="F8" s="59"/>
    </row>
    <row r="9" spans="1:6" ht="189.75" customHeight="1">
      <c r="A9" s="26" t="s">
        <v>216</v>
      </c>
      <c r="B9" s="52" t="s">
        <v>215</v>
      </c>
      <c r="C9" s="53" t="s">
        <v>8</v>
      </c>
      <c r="D9" s="54">
        <v>17</v>
      </c>
      <c r="E9" s="54">
        <v>0</v>
      </c>
      <c r="F9" s="54">
        <f>D9*E9</f>
        <v>0</v>
      </c>
    </row>
    <row r="10" spans="1:6">
      <c r="A10" s="7"/>
      <c r="B10" s="36"/>
      <c r="D10" s="37"/>
      <c r="E10" s="37"/>
      <c r="F10" s="37"/>
    </row>
    <row r="11" spans="1:6" ht="153" customHeight="1">
      <c r="A11" s="7" t="s">
        <v>224</v>
      </c>
      <c r="B11" s="36" t="s">
        <v>225</v>
      </c>
      <c r="C11" s="11" t="s">
        <v>12</v>
      </c>
      <c r="D11" s="37">
        <v>72</v>
      </c>
      <c r="E11" s="37">
        <v>0</v>
      </c>
      <c r="F11" s="54">
        <f>D11*E11</f>
        <v>0</v>
      </c>
    </row>
    <row r="12" spans="1:6">
      <c r="A12" s="60" t="s">
        <v>20</v>
      </c>
      <c r="B12" s="33" t="s">
        <v>85</v>
      </c>
      <c r="F12" s="61">
        <f>SUM(F5:F11)</f>
        <v>0</v>
      </c>
    </row>
    <row r="14" spans="1:6">
      <c r="B14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E13" sqref="E13"/>
    </sheetView>
  </sheetViews>
  <sheetFormatPr defaultRowHeight="14.4"/>
  <cols>
    <col min="2" max="2" width="25.33203125" customWidth="1"/>
  </cols>
  <sheetData>
    <row r="1" spans="1:6">
      <c r="A1" s="279" t="s">
        <v>259</v>
      </c>
      <c r="B1" s="280"/>
      <c r="C1" s="280"/>
      <c r="D1" s="280"/>
      <c r="E1" s="280"/>
      <c r="F1" s="281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42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2">
        <v>1</v>
      </c>
      <c r="B4" s="314">
        <v>2</v>
      </c>
      <c r="C4" s="45">
        <v>3</v>
      </c>
      <c r="D4" s="315">
        <v>4</v>
      </c>
      <c r="E4" s="316">
        <v>5</v>
      </c>
      <c r="F4" s="46" t="s">
        <v>6</v>
      </c>
    </row>
    <row r="5" spans="1:6" ht="138.75" customHeight="1">
      <c r="A5" s="7" t="s">
        <v>16</v>
      </c>
      <c r="B5" s="10" t="s">
        <v>217</v>
      </c>
      <c r="C5" s="8" t="s">
        <v>11</v>
      </c>
      <c r="D5" s="9">
        <v>224.2</v>
      </c>
      <c r="E5" s="9">
        <v>0</v>
      </c>
      <c r="F5" s="9">
        <f>D5*E5</f>
        <v>0</v>
      </c>
    </row>
    <row r="6" spans="1:6">
      <c r="A6" s="41"/>
      <c r="B6" s="42"/>
      <c r="C6" s="43"/>
      <c r="D6" s="44"/>
      <c r="E6" s="44"/>
      <c r="F6" s="44"/>
    </row>
    <row r="7" spans="1:6" ht="114.75" customHeight="1">
      <c r="A7" s="7" t="s">
        <v>17</v>
      </c>
      <c r="B7" s="10" t="s">
        <v>87</v>
      </c>
      <c r="C7" s="8" t="s">
        <v>11</v>
      </c>
      <c r="D7" s="9">
        <v>424</v>
      </c>
      <c r="E7" s="9">
        <v>0</v>
      </c>
      <c r="F7" s="9">
        <f>D7*E7</f>
        <v>0</v>
      </c>
    </row>
    <row r="8" spans="1:6">
      <c r="A8" s="41"/>
      <c r="B8" s="42"/>
      <c r="C8" s="43"/>
      <c r="D8" s="44"/>
      <c r="E8" s="44"/>
      <c r="F8" s="44"/>
    </row>
    <row r="9" spans="1:6" ht="131.25" customHeight="1">
      <c r="A9" s="7" t="s">
        <v>18</v>
      </c>
      <c r="B9" s="10" t="s">
        <v>88</v>
      </c>
      <c r="C9" s="8" t="s">
        <v>11</v>
      </c>
      <c r="D9" s="9">
        <v>36</v>
      </c>
      <c r="E9" s="9">
        <v>0</v>
      </c>
      <c r="F9" s="9">
        <f>D9*E9</f>
        <v>0</v>
      </c>
    </row>
    <row r="10" spans="1:6">
      <c r="A10" s="25" t="s">
        <v>21</v>
      </c>
      <c r="B10" s="294" t="s">
        <v>234</v>
      </c>
      <c r="C10" s="294"/>
      <c r="D10" s="294"/>
      <c r="E10" s="294"/>
      <c r="F10" s="29">
        <f>SUM(F5:F9)</f>
        <v>0</v>
      </c>
    </row>
    <row r="12" spans="1:6">
      <c r="B12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4" workbookViewId="0">
      <selection activeCell="E19" sqref="E19"/>
    </sheetView>
  </sheetViews>
  <sheetFormatPr defaultRowHeight="14.4"/>
  <cols>
    <col min="2" max="2" width="38.5546875" customWidth="1"/>
  </cols>
  <sheetData>
    <row r="1" spans="1:6">
      <c r="A1" s="104" t="s">
        <v>260</v>
      </c>
      <c r="B1" s="105" t="s">
        <v>130</v>
      </c>
      <c r="C1" s="105"/>
      <c r="D1" s="105"/>
      <c r="E1" s="105"/>
      <c r="F1" s="106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42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">
        <v>1</v>
      </c>
      <c r="B4" s="313">
        <v>2</v>
      </c>
      <c r="C4" s="5">
        <v>3</v>
      </c>
      <c r="D4" s="311">
        <v>4</v>
      </c>
      <c r="E4" s="312">
        <v>5</v>
      </c>
      <c r="F4" s="6" t="s">
        <v>6</v>
      </c>
    </row>
    <row r="5" spans="1:6" ht="120.75" customHeight="1">
      <c r="A5" s="26" t="s">
        <v>45</v>
      </c>
      <c r="B5" s="52" t="s">
        <v>244</v>
      </c>
      <c r="C5" s="30" t="s">
        <v>11</v>
      </c>
      <c r="D5" s="54">
        <v>34.200000000000003</v>
      </c>
      <c r="E5" s="54">
        <v>0</v>
      </c>
      <c r="F5" s="54">
        <f>D5*E5</f>
        <v>0</v>
      </c>
    </row>
    <row r="6" spans="1:6">
      <c r="A6" s="7"/>
      <c r="B6" s="36"/>
      <c r="C6" s="8"/>
      <c r="D6" s="37"/>
      <c r="E6" s="37"/>
      <c r="F6" s="37"/>
    </row>
    <row r="7" spans="1:6" ht="120" customHeight="1">
      <c r="A7" s="7" t="s">
        <v>46</v>
      </c>
      <c r="B7" s="36" t="s">
        <v>245</v>
      </c>
      <c r="C7" s="11"/>
      <c r="D7" s="37"/>
      <c r="E7" s="37"/>
      <c r="F7" s="37"/>
    </row>
    <row r="8" spans="1:6">
      <c r="A8" s="253"/>
      <c r="B8" s="55"/>
      <c r="C8" s="248"/>
      <c r="D8" s="254"/>
      <c r="E8" s="254"/>
      <c r="F8" s="255"/>
    </row>
    <row r="9" spans="1:6">
      <c r="A9" s="253" t="s">
        <v>193</v>
      </c>
      <c r="B9" s="36" t="s">
        <v>195</v>
      </c>
      <c r="C9" s="11" t="s">
        <v>11</v>
      </c>
      <c r="D9" s="37">
        <v>6</v>
      </c>
      <c r="E9" s="37">
        <v>0</v>
      </c>
      <c r="F9" s="37">
        <f>D9*E9</f>
        <v>0</v>
      </c>
    </row>
    <row r="10" spans="1:6">
      <c r="A10" s="253" t="s">
        <v>194</v>
      </c>
      <c r="B10" s="36" t="s">
        <v>243</v>
      </c>
      <c r="C10" s="11" t="s">
        <v>11</v>
      </c>
      <c r="D10" s="37">
        <v>32.4</v>
      </c>
      <c r="E10" s="37">
        <v>0</v>
      </c>
      <c r="F10" s="37">
        <f>D10*E10</f>
        <v>0</v>
      </c>
    </row>
    <row r="11" spans="1:6">
      <c r="A11" s="253" t="s">
        <v>198</v>
      </c>
      <c r="B11" s="36" t="s">
        <v>196</v>
      </c>
      <c r="C11" s="11" t="s">
        <v>12</v>
      </c>
      <c r="D11" s="37">
        <v>9.6</v>
      </c>
      <c r="E11" s="37">
        <v>0</v>
      </c>
      <c r="F11" s="37">
        <f>D11*E11</f>
        <v>0</v>
      </c>
    </row>
    <row r="12" spans="1:6">
      <c r="A12" s="253"/>
      <c r="B12" s="55"/>
      <c r="C12" s="248"/>
      <c r="D12" s="254"/>
      <c r="E12" s="254"/>
      <c r="F12" s="255"/>
    </row>
    <row r="13" spans="1:6" ht="78" customHeight="1">
      <c r="A13" s="253" t="s">
        <v>47</v>
      </c>
      <c r="B13" s="55" t="s">
        <v>237</v>
      </c>
      <c r="C13" s="248" t="s">
        <v>8</v>
      </c>
      <c r="D13" s="254">
        <v>2</v>
      </c>
      <c r="E13" s="254">
        <v>0</v>
      </c>
      <c r="F13" s="255">
        <f>D13*E13</f>
        <v>0</v>
      </c>
    </row>
    <row r="14" spans="1:6">
      <c r="A14" s="249" t="s">
        <v>44</v>
      </c>
      <c r="B14" s="250" t="s">
        <v>133</v>
      </c>
      <c r="C14" s="251"/>
      <c r="D14" s="251"/>
      <c r="E14" s="251"/>
      <c r="F14" s="252">
        <f>SUM(F1:F13)</f>
        <v>0</v>
      </c>
    </row>
    <row r="16" spans="1:6">
      <c r="B16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workbookViewId="0">
      <selection activeCell="E17" sqref="E17"/>
    </sheetView>
  </sheetViews>
  <sheetFormatPr defaultRowHeight="14.4"/>
  <cols>
    <col min="2" max="2" width="31.33203125" customWidth="1"/>
  </cols>
  <sheetData>
    <row r="1" spans="1:6">
      <c r="A1" s="111" t="s">
        <v>132</v>
      </c>
      <c r="B1" s="105" t="s">
        <v>131</v>
      </c>
      <c r="C1" s="105"/>
      <c r="D1" s="105"/>
      <c r="E1" s="105"/>
      <c r="F1" s="106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42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">
        <v>1</v>
      </c>
      <c r="B4" s="317">
        <v>2</v>
      </c>
      <c r="C4" s="5">
        <v>3</v>
      </c>
      <c r="D4" s="311">
        <v>4</v>
      </c>
      <c r="E4" s="312">
        <v>5</v>
      </c>
      <c r="F4" s="6" t="s">
        <v>6</v>
      </c>
    </row>
    <row r="5" spans="1:6" ht="99" customHeight="1">
      <c r="A5" s="7" t="s">
        <v>134</v>
      </c>
      <c r="B5" s="36" t="s">
        <v>197</v>
      </c>
      <c r="C5" s="7"/>
      <c r="D5" s="37"/>
      <c r="E5" s="37"/>
      <c r="F5" s="37"/>
    </row>
    <row r="6" spans="1:6">
      <c r="A6" s="7"/>
      <c r="B6" s="36"/>
      <c r="C6" s="7"/>
      <c r="D6" s="37"/>
      <c r="E6" s="37"/>
      <c r="F6" s="37"/>
    </row>
    <row r="7" spans="1:6" ht="60.75" customHeight="1">
      <c r="A7" s="7" t="s">
        <v>193</v>
      </c>
      <c r="B7" s="36" t="s">
        <v>200</v>
      </c>
      <c r="C7" s="7" t="s">
        <v>8</v>
      </c>
      <c r="D7" s="37">
        <v>2</v>
      </c>
      <c r="E7" s="37">
        <v>0</v>
      </c>
      <c r="F7" s="37">
        <f t="shared" ref="F7:F14" si="0">D7*E7</f>
        <v>0</v>
      </c>
    </row>
    <row r="8" spans="1:6" ht="49.5" customHeight="1">
      <c r="A8" s="7" t="s">
        <v>194</v>
      </c>
      <c r="B8" s="36" t="s">
        <v>201</v>
      </c>
      <c r="C8" s="7" t="s">
        <v>8</v>
      </c>
      <c r="D8" s="37">
        <v>2</v>
      </c>
      <c r="E8" s="37">
        <v>0</v>
      </c>
      <c r="F8" s="37">
        <f t="shared" si="0"/>
        <v>0</v>
      </c>
    </row>
    <row r="9" spans="1:6" ht="57.75" customHeight="1">
      <c r="A9" s="7" t="s">
        <v>198</v>
      </c>
      <c r="B9" s="36" t="s">
        <v>202</v>
      </c>
      <c r="C9" s="7" t="s">
        <v>8</v>
      </c>
      <c r="D9" s="37">
        <v>2</v>
      </c>
      <c r="E9" s="37">
        <v>0</v>
      </c>
      <c r="F9" s="37">
        <f t="shared" si="0"/>
        <v>0</v>
      </c>
    </row>
    <row r="10" spans="1:6" ht="36.75" customHeight="1">
      <c r="A10" s="7" t="s">
        <v>199</v>
      </c>
      <c r="B10" s="36" t="s">
        <v>203</v>
      </c>
      <c r="C10" s="7" t="s">
        <v>8</v>
      </c>
      <c r="D10" s="37">
        <v>1</v>
      </c>
      <c r="E10" s="37">
        <v>0</v>
      </c>
      <c r="F10" s="37">
        <f t="shared" si="0"/>
        <v>0</v>
      </c>
    </row>
    <row r="11" spans="1:6">
      <c r="A11" s="7" t="s">
        <v>204</v>
      </c>
      <c r="B11" s="36" t="s">
        <v>206</v>
      </c>
      <c r="C11" s="7" t="s">
        <v>8</v>
      </c>
      <c r="D11" s="37">
        <v>2</v>
      </c>
      <c r="E11" s="37">
        <v>0</v>
      </c>
      <c r="F11" s="37">
        <f t="shared" si="0"/>
        <v>0</v>
      </c>
    </row>
    <row r="12" spans="1:6">
      <c r="A12" s="7" t="s">
        <v>205</v>
      </c>
      <c r="B12" s="36" t="s">
        <v>207</v>
      </c>
      <c r="C12" s="7" t="s">
        <v>8</v>
      </c>
      <c r="D12" s="37">
        <v>2</v>
      </c>
      <c r="E12" s="37">
        <v>0</v>
      </c>
      <c r="F12" s="37">
        <f t="shared" si="0"/>
        <v>0</v>
      </c>
    </row>
    <row r="13" spans="1:6">
      <c r="A13" s="7" t="s">
        <v>208</v>
      </c>
      <c r="B13" s="36" t="s">
        <v>209</v>
      </c>
      <c r="C13" s="7" t="s">
        <v>8</v>
      </c>
      <c r="D13" s="37">
        <v>2</v>
      </c>
      <c r="E13" s="37">
        <v>0</v>
      </c>
      <c r="F13" s="37">
        <f t="shared" si="0"/>
        <v>0</v>
      </c>
    </row>
    <row r="14" spans="1:6">
      <c r="A14" s="7" t="s">
        <v>210</v>
      </c>
      <c r="B14" s="36" t="s">
        <v>211</v>
      </c>
      <c r="C14" s="7" t="s">
        <v>8</v>
      </c>
      <c r="D14" s="37">
        <v>2</v>
      </c>
      <c r="E14" s="37">
        <v>0</v>
      </c>
      <c r="F14" s="37">
        <f t="shared" si="0"/>
        <v>0</v>
      </c>
    </row>
    <row r="15" spans="1:6">
      <c r="A15" s="256"/>
      <c r="B15" s="36"/>
      <c r="C15" s="41"/>
      <c r="D15" s="59"/>
      <c r="E15" s="59"/>
      <c r="F15" s="257"/>
    </row>
    <row r="16" spans="1:6" ht="72.75" customHeight="1">
      <c r="A16" s="256" t="s">
        <v>192</v>
      </c>
      <c r="B16" s="36" t="s">
        <v>236</v>
      </c>
      <c r="C16" s="43" t="s">
        <v>12</v>
      </c>
      <c r="D16" s="59">
        <v>25</v>
      </c>
      <c r="E16" s="59">
        <v>0</v>
      </c>
      <c r="F16" s="257">
        <f>D16*E16</f>
        <v>0</v>
      </c>
    </row>
    <row r="17" spans="1:6" ht="37.5" customHeight="1">
      <c r="A17" s="107" t="s">
        <v>127</v>
      </c>
      <c r="B17" s="110" t="s">
        <v>212</v>
      </c>
      <c r="C17" s="109"/>
      <c r="D17" s="109"/>
      <c r="E17" s="109"/>
      <c r="F17" s="108">
        <f>SUM(F7:F16)</f>
        <v>0</v>
      </c>
    </row>
    <row r="19" spans="1:6">
      <c r="B19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workbookViewId="0">
      <selection activeCell="E8" sqref="E8"/>
    </sheetView>
  </sheetViews>
  <sheetFormatPr defaultRowHeight="14.4"/>
  <cols>
    <col min="2" max="2" width="32.5546875" customWidth="1"/>
  </cols>
  <sheetData>
    <row r="1" spans="1:6">
      <c r="A1" s="111" t="s">
        <v>135</v>
      </c>
      <c r="B1" s="105" t="s">
        <v>250</v>
      </c>
      <c r="C1" s="105"/>
      <c r="D1" s="105"/>
      <c r="E1" s="105"/>
      <c r="F1" s="106"/>
    </row>
    <row r="2" spans="1:6" ht="28.8">
      <c r="A2" s="32" t="s">
        <v>2</v>
      </c>
      <c r="B2" s="283" t="s">
        <v>3</v>
      </c>
      <c r="C2" s="285" t="s">
        <v>4</v>
      </c>
      <c r="D2" s="287" t="s">
        <v>5</v>
      </c>
      <c r="E2" s="289" t="s">
        <v>42</v>
      </c>
      <c r="F2" s="291" t="s">
        <v>27</v>
      </c>
    </row>
    <row r="3" spans="1:6">
      <c r="A3" s="282"/>
      <c r="B3" s="284"/>
      <c r="C3" s="286"/>
      <c r="D3" s="288"/>
      <c r="E3" s="290"/>
      <c r="F3" s="292"/>
    </row>
    <row r="4" spans="1:6">
      <c r="A4" s="3">
        <v>1</v>
      </c>
      <c r="B4" s="313">
        <v>2</v>
      </c>
      <c r="C4" s="5">
        <v>3</v>
      </c>
      <c r="D4" s="311">
        <v>4</v>
      </c>
      <c r="E4" s="312">
        <v>5</v>
      </c>
      <c r="F4" s="6" t="s">
        <v>6</v>
      </c>
    </row>
    <row r="5" spans="1:6" ht="225" customHeight="1">
      <c r="A5" s="26" t="s">
        <v>136</v>
      </c>
      <c r="B5" s="52" t="s">
        <v>246</v>
      </c>
      <c r="C5" s="30" t="s">
        <v>11</v>
      </c>
      <c r="D5" s="54">
        <v>43</v>
      </c>
      <c r="E5" s="54">
        <v>0</v>
      </c>
      <c r="F5" s="54">
        <f>D5*E5</f>
        <v>0</v>
      </c>
    </row>
    <row r="6" spans="1:6">
      <c r="A6" s="7"/>
      <c r="B6" s="36"/>
      <c r="C6" s="8"/>
      <c r="D6" s="37"/>
      <c r="E6" s="37"/>
      <c r="F6" s="37"/>
    </row>
    <row r="7" spans="1:6" ht="165.75" customHeight="1">
      <c r="A7" s="7" t="s">
        <v>235</v>
      </c>
      <c r="B7" s="36" t="s">
        <v>247</v>
      </c>
      <c r="C7" s="8" t="s">
        <v>12</v>
      </c>
      <c r="D7" s="37">
        <v>9</v>
      </c>
      <c r="E7" s="37">
        <v>0</v>
      </c>
      <c r="F7" s="54">
        <f>D7*E7</f>
        <v>0</v>
      </c>
    </row>
    <row r="8" spans="1:6">
      <c r="A8" s="253"/>
      <c r="B8" s="55"/>
      <c r="C8" s="258"/>
      <c r="D8" s="254"/>
      <c r="E8" s="254"/>
      <c r="F8" s="255"/>
    </row>
    <row r="9" spans="1:6" ht="94.5" customHeight="1">
      <c r="A9" s="7" t="s">
        <v>261</v>
      </c>
      <c r="B9" s="36" t="s">
        <v>251</v>
      </c>
      <c r="C9" s="8" t="s">
        <v>12</v>
      </c>
      <c r="D9" s="37">
        <v>39</v>
      </c>
      <c r="E9" s="37">
        <v>0</v>
      </c>
      <c r="F9" s="37">
        <f>D9*E9</f>
        <v>0</v>
      </c>
    </row>
    <row r="10" spans="1:6">
      <c r="A10" s="249" t="s">
        <v>137</v>
      </c>
      <c r="B10" s="250" t="s">
        <v>252</v>
      </c>
      <c r="C10" s="251"/>
      <c r="D10" s="251"/>
      <c r="E10" s="251"/>
      <c r="F10" s="252">
        <f>SUM(F1:F9)</f>
        <v>0</v>
      </c>
    </row>
    <row r="12" spans="1:6">
      <c r="B12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J43"/>
  <sheetViews>
    <sheetView tabSelected="1" workbookViewId="0">
      <selection activeCell="D9" sqref="D9"/>
    </sheetView>
  </sheetViews>
  <sheetFormatPr defaultRowHeight="14.4"/>
  <cols>
    <col min="1" max="1" width="23.44140625" customWidth="1"/>
  </cols>
  <sheetData>
    <row r="3" spans="2:4">
      <c r="B3" s="1" t="s">
        <v>0</v>
      </c>
      <c r="C3" s="1" t="s">
        <v>30</v>
      </c>
      <c r="D3" s="1"/>
    </row>
    <row r="4" spans="2:4">
      <c r="C4" t="s">
        <v>31</v>
      </c>
    </row>
    <row r="5" spans="2:4">
      <c r="C5" t="s">
        <v>32</v>
      </c>
    </row>
    <row r="7" spans="2:4">
      <c r="B7" s="2" t="s">
        <v>1</v>
      </c>
      <c r="C7" t="s">
        <v>33</v>
      </c>
    </row>
    <row r="8" spans="2:4">
      <c r="B8" s="2"/>
      <c r="C8" t="s">
        <v>231</v>
      </c>
    </row>
    <row r="10" spans="2:4">
      <c r="B10" s="1" t="s">
        <v>34</v>
      </c>
      <c r="C10" t="s">
        <v>35</v>
      </c>
    </row>
    <row r="21" spans="1:10" ht="21">
      <c r="B21" s="64" t="s">
        <v>76</v>
      </c>
      <c r="C21" s="64"/>
      <c r="D21" s="64"/>
      <c r="E21" s="64"/>
      <c r="F21" s="64"/>
      <c r="G21" s="64"/>
      <c r="H21" s="64"/>
      <c r="I21" s="64"/>
      <c r="J21" s="63"/>
    </row>
    <row r="22" spans="1:10" ht="18">
      <c r="B22" s="62"/>
      <c r="C22" s="62"/>
      <c r="D22" s="62"/>
      <c r="E22" s="62"/>
      <c r="F22" s="62"/>
      <c r="G22" s="62"/>
      <c r="H22" s="62"/>
      <c r="I22" s="62"/>
      <c r="J22" s="63"/>
    </row>
    <row r="23" spans="1:10" ht="18">
      <c r="B23" s="62" t="s">
        <v>57</v>
      </c>
      <c r="C23" s="62"/>
      <c r="D23" s="62"/>
      <c r="E23" s="62"/>
      <c r="F23" s="62"/>
      <c r="G23" s="62"/>
      <c r="H23" s="62"/>
      <c r="I23" s="62"/>
    </row>
    <row r="24" spans="1:10" ht="18">
      <c r="A24" t="s">
        <v>52</v>
      </c>
      <c r="C24" t="s">
        <v>53</v>
      </c>
      <c r="D24" s="38"/>
      <c r="E24" s="38"/>
      <c r="F24" s="38"/>
    </row>
    <row r="25" spans="1:10" ht="18">
      <c r="D25" s="38"/>
      <c r="E25" s="38"/>
      <c r="F25" s="38"/>
    </row>
    <row r="43" spans="2:2">
      <c r="B43" t="s">
        <v>240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1"/>
  <sheetViews>
    <sheetView workbookViewId="0">
      <selection activeCell="E62" sqref="E62"/>
    </sheetView>
  </sheetViews>
  <sheetFormatPr defaultRowHeight="14.4"/>
  <cols>
    <col min="2" max="2" width="29" customWidth="1"/>
    <col min="5" max="5" width="10.5546875" customWidth="1"/>
    <col min="6" max="6" width="19.88671875" customWidth="1"/>
  </cols>
  <sheetData>
    <row r="1" spans="1:7">
      <c r="A1" s="78"/>
      <c r="B1" s="82" t="s">
        <v>90</v>
      </c>
      <c r="C1" s="83"/>
      <c r="D1" s="83"/>
      <c r="E1" s="82"/>
      <c r="F1" s="84"/>
      <c r="G1" s="66"/>
    </row>
    <row r="2" spans="1:7">
      <c r="A2" s="78"/>
      <c r="B2" s="82"/>
      <c r="C2" s="83"/>
      <c r="D2" s="83"/>
      <c r="E2" s="82"/>
      <c r="F2" s="84"/>
    </row>
    <row r="3" spans="1:7" ht="28.2">
      <c r="A3" s="78"/>
      <c r="B3" s="82" t="s">
        <v>91</v>
      </c>
      <c r="C3" s="97" t="s">
        <v>92</v>
      </c>
      <c r="D3" s="100" t="s">
        <v>69</v>
      </c>
      <c r="E3" s="98" t="s">
        <v>93</v>
      </c>
      <c r="F3" s="99" t="s">
        <v>94</v>
      </c>
    </row>
    <row r="4" spans="1:7">
      <c r="A4" s="78"/>
      <c r="B4" s="79"/>
      <c r="C4" s="80"/>
      <c r="D4" s="80"/>
      <c r="E4" s="79"/>
      <c r="F4" s="81"/>
      <c r="G4" s="66"/>
    </row>
    <row r="5" spans="1:7" ht="91.5" customHeight="1">
      <c r="A5" s="85"/>
      <c r="B5" s="86" t="s">
        <v>95</v>
      </c>
      <c r="C5" s="87"/>
      <c r="D5" s="87"/>
      <c r="E5" s="88"/>
      <c r="F5" s="89"/>
    </row>
    <row r="6" spans="1:7">
      <c r="A6" s="85"/>
      <c r="B6" s="86"/>
      <c r="C6" s="87"/>
      <c r="D6" s="87"/>
      <c r="E6" s="88"/>
      <c r="F6" s="89"/>
    </row>
    <row r="7" spans="1:7" ht="41.25" customHeight="1">
      <c r="A7" s="85" t="s">
        <v>66</v>
      </c>
      <c r="B7" s="90" t="s">
        <v>96</v>
      </c>
      <c r="C7" s="87" t="s">
        <v>8</v>
      </c>
      <c r="D7" s="87">
        <v>5</v>
      </c>
      <c r="E7" s="88">
        <v>0</v>
      </c>
      <c r="F7" s="89">
        <f t="shared" ref="F7:F15" si="0">E7*D7</f>
        <v>0</v>
      </c>
      <c r="G7" s="66"/>
    </row>
    <row r="8" spans="1:7">
      <c r="A8" s="85"/>
      <c r="B8" s="86"/>
      <c r="C8" s="87"/>
      <c r="D8" s="87"/>
      <c r="E8" s="88"/>
      <c r="F8" s="89"/>
    </row>
    <row r="9" spans="1:7" ht="37.5" customHeight="1">
      <c r="A9" s="85" t="s">
        <v>67</v>
      </c>
      <c r="B9" s="90" t="s">
        <v>97</v>
      </c>
      <c r="C9" s="87" t="s">
        <v>8</v>
      </c>
      <c r="D9" s="87">
        <v>35</v>
      </c>
      <c r="E9" s="88">
        <v>0</v>
      </c>
      <c r="F9" s="89">
        <f t="shared" ref="F9" si="1">E9*D9</f>
        <v>0</v>
      </c>
    </row>
    <row r="10" spans="1:7">
      <c r="A10" s="85"/>
      <c r="B10" s="86"/>
      <c r="C10" s="87"/>
      <c r="D10" s="87"/>
      <c r="E10" s="88"/>
      <c r="F10" s="89"/>
      <c r="G10" s="66"/>
    </row>
    <row r="11" spans="1:7" ht="39" customHeight="1">
      <c r="A11" s="85" t="s">
        <v>70</v>
      </c>
      <c r="B11" s="90" t="s">
        <v>98</v>
      </c>
      <c r="C11" s="87" t="s">
        <v>8</v>
      </c>
      <c r="D11" s="87">
        <v>4</v>
      </c>
      <c r="E11" s="88">
        <v>0</v>
      </c>
      <c r="F11" s="89">
        <f t="shared" si="0"/>
        <v>0</v>
      </c>
    </row>
    <row r="12" spans="1:7">
      <c r="A12" s="85"/>
      <c r="B12" s="86"/>
      <c r="C12" s="87"/>
      <c r="D12" s="87"/>
      <c r="E12" s="88"/>
      <c r="F12" s="89"/>
    </row>
    <row r="13" spans="1:7" ht="39.75" customHeight="1">
      <c r="A13" s="85" t="s">
        <v>72</v>
      </c>
      <c r="B13" s="90" t="s">
        <v>99</v>
      </c>
      <c r="C13" s="87" t="s">
        <v>8</v>
      </c>
      <c r="D13" s="87">
        <v>4</v>
      </c>
      <c r="E13" s="88">
        <v>0</v>
      </c>
      <c r="F13" s="89">
        <f t="shared" si="0"/>
        <v>0</v>
      </c>
      <c r="G13" s="66"/>
    </row>
    <row r="14" spans="1:7">
      <c r="A14" s="85"/>
      <c r="B14" s="90"/>
      <c r="C14" s="87"/>
      <c r="D14" s="87"/>
      <c r="E14" s="88"/>
      <c r="F14" s="91"/>
    </row>
    <row r="15" spans="1:7" ht="46.5" customHeight="1">
      <c r="A15" s="85" t="s">
        <v>73</v>
      </c>
      <c r="B15" s="90" t="s">
        <v>100</v>
      </c>
      <c r="C15" s="87" t="s">
        <v>8</v>
      </c>
      <c r="D15" s="87">
        <v>4</v>
      </c>
      <c r="E15" s="88">
        <v>0</v>
      </c>
      <c r="F15" s="91">
        <f t="shared" si="0"/>
        <v>0</v>
      </c>
    </row>
    <row r="16" spans="1:7">
      <c r="A16" s="85"/>
      <c r="B16" s="90"/>
      <c r="C16" s="87"/>
      <c r="D16" s="87"/>
      <c r="E16" s="88"/>
      <c r="F16" s="91"/>
    </row>
    <row r="17" spans="1:7">
      <c r="A17" s="92" t="s">
        <v>74</v>
      </c>
      <c r="B17" s="90" t="s">
        <v>101</v>
      </c>
      <c r="C17" s="87" t="s">
        <v>8</v>
      </c>
      <c r="D17" s="87">
        <v>20</v>
      </c>
      <c r="E17" s="88">
        <v>0</v>
      </c>
      <c r="F17" s="89">
        <f>E17*D17</f>
        <v>0</v>
      </c>
    </row>
    <row r="18" spans="1:7">
      <c r="A18" s="85"/>
      <c r="B18" s="90"/>
      <c r="C18" s="87"/>
      <c r="D18" s="87"/>
      <c r="E18" s="88"/>
      <c r="F18" s="91"/>
    </row>
    <row r="19" spans="1:7" ht="33" customHeight="1">
      <c r="A19" s="92" t="s">
        <v>102</v>
      </c>
      <c r="B19" s="90" t="s">
        <v>103</v>
      </c>
      <c r="C19" s="87" t="s">
        <v>8</v>
      </c>
      <c r="D19" s="87">
        <v>11</v>
      </c>
      <c r="E19" s="88">
        <v>0</v>
      </c>
      <c r="F19" s="89">
        <f>E19*D19</f>
        <v>0</v>
      </c>
    </row>
    <row r="20" spans="1:7">
      <c r="A20" s="92"/>
      <c r="B20" s="90"/>
      <c r="C20" s="87"/>
      <c r="D20" s="87"/>
      <c r="E20" s="88"/>
      <c r="F20" s="89"/>
    </row>
    <row r="21" spans="1:7" ht="17.25" customHeight="1">
      <c r="A21" s="92" t="s">
        <v>104</v>
      </c>
      <c r="B21" s="90" t="s">
        <v>105</v>
      </c>
      <c r="C21" s="87" t="s">
        <v>8</v>
      </c>
      <c r="D21" s="87">
        <v>1</v>
      </c>
      <c r="E21" s="88">
        <v>0</v>
      </c>
      <c r="F21" s="89">
        <f>E21*D21</f>
        <v>0</v>
      </c>
    </row>
    <row r="22" spans="1:7">
      <c r="A22" s="92"/>
      <c r="B22" s="90"/>
      <c r="C22" s="87"/>
      <c r="D22" s="87"/>
      <c r="E22" s="88"/>
      <c r="F22" s="89"/>
      <c r="G22" s="66"/>
    </row>
    <row r="23" spans="1:7" ht="39.75" customHeight="1">
      <c r="A23" s="92" t="s">
        <v>262</v>
      </c>
      <c r="B23" s="90" t="s">
        <v>106</v>
      </c>
      <c r="C23" s="87" t="s">
        <v>71</v>
      </c>
      <c r="D23" s="87">
        <v>2</v>
      </c>
      <c r="E23" s="88">
        <v>0</v>
      </c>
      <c r="F23" s="89">
        <f>E23*D23</f>
        <v>0</v>
      </c>
      <c r="G23" s="66"/>
    </row>
    <row r="24" spans="1:7">
      <c r="A24" s="85"/>
      <c r="B24" s="90"/>
      <c r="C24" s="87"/>
      <c r="D24" s="87"/>
      <c r="E24" s="88"/>
      <c r="F24" s="91"/>
      <c r="G24" s="66"/>
    </row>
    <row r="25" spans="1:7" ht="50.25" customHeight="1">
      <c r="A25" s="92">
        <v>11</v>
      </c>
      <c r="B25" s="90" t="s">
        <v>107</v>
      </c>
      <c r="C25" s="87" t="s">
        <v>8</v>
      </c>
      <c r="D25" s="87">
        <v>35</v>
      </c>
      <c r="E25" s="88">
        <v>0</v>
      </c>
      <c r="F25" s="89">
        <f>E25*D25</f>
        <v>0</v>
      </c>
    </row>
    <row r="26" spans="1:7">
      <c r="A26" s="92"/>
      <c r="B26" s="90"/>
      <c r="C26" s="87"/>
      <c r="D26" s="87"/>
      <c r="E26" s="88"/>
      <c r="F26" s="91"/>
    </row>
    <row r="27" spans="1:7" ht="66.75" customHeight="1">
      <c r="A27" s="92">
        <v>12</v>
      </c>
      <c r="B27" s="90" t="s">
        <v>108</v>
      </c>
      <c r="C27" s="87" t="s">
        <v>8</v>
      </c>
      <c r="D27" s="87">
        <v>2</v>
      </c>
      <c r="E27" s="88">
        <v>0</v>
      </c>
      <c r="F27" s="89">
        <f>E27*D27</f>
        <v>0</v>
      </c>
    </row>
    <row r="28" spans="1:7">
      <c r="A28" s="92"/>
      <c r="B28" s="90"/>
      <c r="C28" s="87"/>
      <c r="D28" s="87"/>
      <c r="E28" s="88"/>
      <c r="F28" s="91"/>
      <c r="G28" s="66"/>
    </row>
    <row r="29" spans="1:7" ht="48.75" customHeight="1">
      <c r="A29" s="92">
        <v>13</v>
      </c>
      <c r="B29" s="90" t="s">
        <v>109</v>
      </c>
      <c r="C29" s="87" t="s">
        <v>8</v>
      </c>
      <c r="D29" s="87">
        <v>4</v>
      </c>
      <c r="E29" s="88">
        <v>0</v>
      </c>
      <c r="F29" s="89">
        <f>E29*D29</f>
        <v>0</v>
      </c>
      <c r="G29" s="66"/>
    </row>
    <row r="30" spans="1:7">
      <c r="A30" s="92"/>
      <c r="B30" s="90"/>
      <c r="C30" s="87"/>
      <c r="D30" s="87"/>
      <c r="E30" s="88"/>
      <c r="F30" s="91"/>
      <c r="G30" s="66"/>
    </row>
    <row r="31" spans="1:7" ht="57.75" customHeight="1">
      <c r="A31" s="92">
        <v>14</v>
      </c>
      <c r="B31" s="90" t="s">
        <v>110</v>
      </c>
      <c r="C31" s="87" t="s">
        <v>8</v>
      </c>
      <c r="D31" s="87">
        <v>7</v>
      </c>
      <c r="E31" s="88">
        <v>0</v>
      </c>
      <c r="F31" s="89">
        <f>E31*D31</f>
        <v>0</v>
      </c>
      <c r="G31" s="66"/>
    </row>
    <row r="32" spans="1:7">
      <c r="A32" s="92"/>
      <c r="B32" s="90"/>
      <c r="C32" s="87"/>
      <c r="D32" s="87"/>
      <c r="E32" s="88"/>
      <c r="F32" s="89"/>
      <c r="G32" s="66"/>
    </row>
    <row r="33" spans="1:7" ht="61.5" customHeight="1">
      <c r="A33" s="92">
        <v>15</v>
      </c>
      <c r="B33" s="90" t="s">
        <v>111</v>
      </c>
      <c r="C33" s="87" t="s">
        <v>8</v>
      </c>
      <c r="D33" s="87">
        <v>1</v>
      </c>
      <c r="E33" s="88">
        <v>0</v>
      </c>
      <c r="F33" s="89">
        <f>E33*D33</f>
        <v>0</v>
      </c>
      <c r="G33" s="66"/>
    </row>
    <row r="34" spans="1:7">
      <c r="A34" s="92"/>
      <c r="B34" s="90"/>
      <c r="C34" s="87"/>
      <c r="D34" s="87"/>
      <c r="E34" s="88"/>
      <c r="F34" s="91"/>
      <c r="G34" s="66"/>
    </row>
    <row r="35" spans="1:7">
      <c r="A35" s="92">
        <v>16</v>
      </c>
      <c r="B35" s="90" t="s">
        <v>112</v>
      </c>
      <c r="C35" s="87" t="s">
        <v>8</v>
      </c>
      <c r="D35" s="87">
        <v>1</v>
      </c>
      <c r="E35" s="88">
        <v>0</v>
      </c>
      <c r="F35" s="89">
        <f>E35*D35</f>
        <v>0</v>
      </c>
    </row>
    <row r="36" spans="1:7" ht="55.5" customHeight="1">
      <c r="A36" s="92"/>
      <c r="B36" s="295" t="s">
        <v>64</v>
      </c>
      <c r="C36" s="295"/>
      <c r="D36" s="295"/>
      <c r="E36" s="295"/>
      <c r="F36" s="295"/>
    </row>
    <row r="37" spans="1:7" ht="62.25" customHeight="1">
      <c r="A37" s="92">
        <v>17</v>
      </c>
      <c r="B37" s="90" t="s">
        <v>113</v>
      </c>
      <c r="C37" s="87" t="s">
        <v>8</v>
      </c>
      <c r="D37" s="87">
        <v>4</v>
      </c>
      <c r="E37" s="88">
        <v>0</v>
      </c>
      <c r="F37" s="89">
        <f>E37*D37</f>
        <v>0</v>
      </c>
    </row>
    <row r="38" spans="1:7">
      <c r="A38" s="92"/>
      <c r="B38" s="90"/>
      <c r="C38" s="87"/>
      <c r="D38" s="87"/>
      <c r="E38" s="93"/>
      <c r="F38" s="91"/>
    </row>
    <row r="39" spans="1:7">
      <c r="A39" s="92">
        <v>18</v>
      </c>
      <c r="B39" s="79" t="s">
        <v>114</v>
      </c>
      <c r="C39" s="80" t="s">
        <v>8</v>
      </c>
      <c r="D39" s="80">
        <v>10</v>
      </c>
      <c r="E39" s="94">
        <v>0</v>
      </c>
      <c r="F39" s="81">
        <f>E39*D39</f>
        <v>0</v>
      </c>
      <c r="G39" s="66"/>
    </row>
    <row r="40" spans="1:7">
      <c r="A40" s="78"/>
      <c r="B40" s="79"/>
      <c r="C40" s="80"/>
      <c r="D40" s="80"/>
      <c r="E40" s="94"/>
      <c r="F40" s="81"/>
      <c r="G40" s="66"/>
    </row>
    <row r="41" spans="1:7">
      <c r="A41" s="78">
        <v>19</v>
      </c>
      <c r="B41" s="79" t="s">
        <v>115</v>
      </c>
      <c r="C41" s="80" t="s">
        <v>8</v>
      </c>
      <c r="D41" s="80">
        <v>5</v>
      </c>
      <c r="E41" s="94">
        <v>0</v>
      </c>
      <c r="F41" s="81">
        <f t="shared" ref="F41:F58" si="2">E41*D41</f>
        <v>0</v>
      </c>
      <c r="G41" s="66"/>
    </row>
    <row r="42" spans="1:7">
      <c r="A42" s="78"/>
      <c r="B42" s="79"/>
      <c r="C42" s="80"/>
      <c r="D42" s="80"/>
      <c r="E42" s="94"/>
      <c r="F42" s="81"/>
      <c r="G42" s="66"/>
    </row>
    <row r="43" spans="1:7">
      <c r="A43" s="78">
        <v>20</v>
      </c>
      <c r="B43" s="79" t="s">
        <v>116</v>
      </c>
      <c r="C43" s="80" t="s">
        <v>8</v>
      </c>
      <c r="D43" s="80">
        <v>11</v>
      </c>
      <c r="E43" s="94">
        <v>0</v>
      </c>
      <c r="F43" s="81">
        <f t="shared" si="2"/>
        <v>0</v>
      </c>
      <c r="G43" s="66"/>
    </row>
    <row r="44" spans="1:7">
      <c r="A44" s="78"/>
      <c r="B44" s="79"/>
      <c r="C44" s="80"/>
      <c r="D44" s="80"/>
      <c r="E44" s="94"/>
      <c r="F44" s="81"/>
    </row>
    <row r="45" spans="1:7">
      <c r="E45" s="96"/>
    </row>
    <row r="46" spans="1:7">
      <c r="A46" s="78">
        <v>21</v>
      </c>
      <c r="B46" s="79" t="s">
        <v>117</v>
      </c>
      <c r="C46" s="80" t="s">
        <v>8</v>
      </c>
      <c r="D46" s="80">
        <v>10</v>
      </c>
      <c r="E46" s="94">
        <v>0</v>
      </c>
      <c r="F46" s="81">
        <f t="shared" si="2"/>
        <v>0</v>
      </c>
      <c r="G46" s="67"/>
    </row>
    <row r="47" spans="1:7">
      <c r="A47" s="78"/>
      <c r="B47" s="79"/>
      <c r="C47" s="80"/>
      <c r="D47" s="80"/>
      <c r="E47" s="94"/>
      <c r="F47" s="81"/>
    </row>
    <row r="48" spans="1:7">
      <c r="A48" s="78">
        <v>22</v>
      </c>
      <c r="B48" s="79" t="s">
        <v>118</v>
      </c>
      <c r="C48" s="80" t="s">
        <v>8</v>
      </c>
      <c r="D48" s="80">
        <v>3</v>
      </c>
      <c r="E48" s="94">
        <v>0</v>
      </c>
      <c r="F48" s="81">
        <f t="shared" si="2"/>
        <v>0</v>
      </c>
    </row>
    <row r="49" spans="1:6">
      <c r="A49" s="78"/>
      <c r="B49" s="79"/>
      <c r="C49" s="80"/>
      <c r="D49" s="80"/>
      <c r="E49" s="94"/>
      <c r="F49" s="81"/>
    </row>
    <row r="50" spans="1:6">
      <c r="A50" s="78">
        <v>23</v>
      </c>
      <c r="B50" s="79" t="s">
        <v>119</v>
      </c>
      <c r="C50" s="80" t="s">
        <v>8</v>
      </c>
      <c r="D50" s="80">
        <v>2</v>
      </c>
      <c r="E50" s="94">
        <v>0</v>
      </c>
      <c r="F50" s="81">
        <f t="shared" si="2"/>
        <v>0</v>
      </c>
    </row>
    <row r="51" spans="1:6">
      <c r="A51" s="78"/>
      <c r="B51" s="79"/>
      <c r="C51" s="80"/>
      <c r="D51" s="80"/>
      <c r="E51" s="94"/>
      <c r="F51" s="81"/>
    </row>
    <row r="52" spans="1:6">
      <c r="A52" s="78">
        <v>24</v>
      </c>
      <c r="B52" s="79" t="s">
        <v>120</v>
      </c>
      <c r="C52" s="80" t="s">
        <v>8</v>
      </c>
      <c r="D52" s="80">
        <v>6</v>
      </c>
      <c r="E52" s="94">
        <v>0</v>
      </c>
      <c r="F52" s="81">
        <f t="shared" si="2"/>
        <v>0</v>
      </c>
    </row>
    <row r="53" spans="1:6">
      <c r="A53" s="78"/>
      <c r="B53" s="79"/>
      <c r="C53" s="80"/>
      <c r="D53" s="80"/>
      <c r="E53" s="94"/>
      <c r="F53" s="81"/>
    </row>
    <row r="54" spans="1:6">
      <c r="A54" s="78">
        <v>25</v>
      </c>
      <c r="B54" s="79" t="s">
        <v>121</v>
      </c>
      <c r="C54" s="80" t="s">
        <v>8</v>
      </c>
      <c r="D54" s="80">
        <v>1</v>
      </c>
      <c r="E54" s="94">
        <v>0</v>
      </c>
      <c r="F54" s="81">
        <f t="shared" si="2"/>
        <v>0</v>
      </c>
    </row>
    <row r="55" spans="1:6">
      <c r="A55" s="78"/>
      <c r="B55" s="79"/>
      <c r="C55" s="80"/>
      <c r="D55" s="80"/>
      <c r="E55" s="94"/>
      <c r="F55" s="81"/>
    </row>
    <row r="56" spans="1:6">
      <c r="A56" s="78">
        <v>26</v>
      </c>
      <c r="B56" s="79" t="s">
        <v>122</v>
      </c>
      <c r="C56" s="80" t="s">
        <v>8</v>
      </c>
      <c r="D56" s="80">
        <v>2</v>
      </c>
      <c r="E56" s="94">
        <v>0</v>
      </c>
      <c r="F56" s="81">
        <f t="shared" si="2"/>
        <v>0</v>
      </c>
    </row>
    <row r="57" spans="1:6">
      <c r="A57" s="78"/>
      <c r="B57" s="79"/>
      <c r="C57" s="80"/>
      <c r="D57" s="80"/>
      <c r="E57" s="94"/>
      <c r="F57" s="81"/>
    </row>
    <row r="58" spans="1:6">
      <c r="A58" s="78">
        <v>27</v>
      </c>
      <c r="B58" s="79" t="s">
        <v>123</v>
      </c>
      <c r="C58" s="80" t="s">
        <v>8</v>
      </c>
      <c r="D58" s="80">
        <v>1</v>
      </c>
      <c r="E58" s="94">
        <v>0</v>
      </c>
      <c r="F58" s="81">
        <f t="shared" si="2"/>
        <v>0</v>
      </c>
    </row>
    <row r="59" spans="1:6">
      <c r="A59" s="78"/>
      <c r="B59" s="79"/>
      <c r="C59" s="80"/>
      <c r="D59" s="80"/>
      <c r="E59" s="94"/>
      <c r="F59" s="81"/>
    </row>
    <row r="60" spans="1:6">
      <c r="A60" s="78" t="s">
        <v>138</v>
      </c>
      <c r="B60" s="79" t="s">
        <v>139</v>
      </c>
      <c r="C60" s="80" t="s">
        <v>8</v>
      </c>
      <c r="D60" s="80">
        <v>8</v>
      </c>
      <c r="E60" s="94">
        <v>0</v>
      </c>
      <c r="F60" s="81">
        <f>D60*E60</f>
        <v>0</v>
      </c>
    </row>
    <row r="61" spans="1:6" ht="53.25" customHeight="1">
      <c r="A61" s="78"/>
      <c r="B61" s="296" t="s">
        <v>65</v>
      </c>
      <c r="C61" s="296"/>
      <c r="D61" s="296"/>
      <c r="E61" s="296"/>
      <c r="F61" s="296"/>
    </row>
    <row r="62" spans="1:6">
      <c r="A62" s="78"/>
      <c r="B62" s="79"/>
      <c r="C62" s="80"/>
      <c r="D62" s="80"/>
      <c r="E62" s="79" t="s">
        <v>124</v>
      </c>
      <c r="F62" s="81">
        <f>SUM(F7:F61)</f>
        <v>0</v>
      </c>
    </row>
    <row r="64" spans="1:6">
      <c r="B64" s="95" t="s">
        <v>125</v>
      </c>
    </row>
    <row r="65" spans="2:7">
      <c r="G65" s="66"/>
    </row>
    <row r="66" spans="2:7">
      <c r="B66" s="95" t="s">
        <v>239</v>
      </c>
      <c r="E66" s="95" t="s">
        <v>126</v>
      </c>
      <c r="G66" s="66"/>
    </row>
    <row r="78" spans="2:7">
      <c r="G78" s="68"/>
    </row>
    <row r="79" spans="2:7">
      <c r="G79" s="68"/>
    </row>
    <row r="80" spans="2:7">
      <c r="G80" s="68"/>
    </row>
    <row r="81" spans="7:7">
      <c r="G81" s="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I43"/>
  <sheetViews>
    <sheetView workbookViewId="0">
      <selection activeCell="D9" sqref="D9"/>
    </sheetView>
  </sheetViews>
  <sheetFormatPr defaultRowHeight="14.4"/>
  <cols>
    <col min="1" max="1" width="14.5546875" customWidth="1"/>
  </cols>
  <sheetData>
    <row r="3" spans="2:4">
      <c r="B3" s="1" t="s">
        <v>0</v>
      </c>
      <c r="C3" s="1" t="s">
        <v>30</v>
      </c>
      <c r="D3" s="1"/>
    </row>
    <row r="4" spans="2:4">
      <c r="C4" t="s">
        <v>31</v>
      </c>
    </row>
    <row r="5" spans="2:4">
      <c r="C5" t="s">
        <v>32</v>
      </c>
    </row>
    <row r="7" spans="2:4">
      <c r="B7" s="2" t="s">
        <v>1</v>
      </c>
      <c r="C7" t="s">
        <v>33</v>
      </c>
    </row>
    <row r="8" spans="2:4">
      <c r="B8" s="2"/>
      <c r="C8" t="s">
        <v>232</v>
      </c>
    </row>
    <row r="10" spans="2:4">
      <c r="B10" s="1" t="s">
        <v>34</v>
      </c>
      <c r="C10" t="s">
        <v>35</v>
      </c>
    </row>
    <row r="21" spans="1:9" ht="21">
      <c r="B21" s="64" t="s">
        <v>76</v>
      </c>
      <c r="C21" s="64"/>
      <c r="D21" s="64"/>
      <c r="E21" s="64"/>
      <c r="F21" s="64"/>
      <c r="G21" s="64"/>
      <c r="H21" s="64"/>
      <c r="I21" s="64"/>
    </row>
    <row r="22" spans="1:9" ht="18">
      <c r="B22" s="62"/>
      <c r="C22" s="62"/>
      <c r="D22" s="62"/>
      <c r="E22" s="62"/>
      <c r="F22" s="62"/>
      <c r="G22" s="62"/>
      <c r="H22" s="62"/>
      <c r="I22" s="62"/>
    </row>
    <row r="23" spans="1:9" ht="18">
      <c r="B23" s="62" t="s">
        <v>89</v>
      </c>
      <c r="C23" s="62"/>
      <c r="D23" s="62"/>
      <c r="E23" s="62"/>
      <c r="F23" s="62"/>
      <c r="G23" s="62"/>
      <c r="H23" s="62"/>
      <c r="I23" s="62"/>
    </row>
    <row r="24" spans="1:9" ht="18">
      <c r="A24" t="s">
        <v>52</v>
      </c>
      <c r="C24" t="s">
        <v>53</v>
      </c>
      <c r="D24" s="38"/>
      <c r="E24" s="38"/>
      <c r="F24" s="38"/>
    </row>
    <row r="25" spans="1:9" ht="18">
      <c r="D25" s="38"/>
      <c r="E25" s="38"/>
      <c r="F25" s="38"/>
    </row>
    <row r="43" spans="2:2">
      <c r="B43" t="s">
        <v>240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22"/>
  <sheetViews>
    <sheetView workbookViewId="0">
      <selection activeCell="I60" sqref="I60"/>
    </sheetView>
  </sheetViews>
  <sheetFormatPr defaultRowHeight="14.4"/>
  <cols>
    <col min="1" max="1" width="13.109375" customWidth="1"/>
    <col min="2" max="2" width="27.44140625" customWidth="1"/>
    <col min="6" max="6" width="18" customWidth="1"/>
  </cols>
  <sheetData>
    <row r="1" spans="1:7" ht="60.75" customHeight="1">
      <c r="A1" s="319" t="s">
        <v>265</v>
      </c>
      <c r="B1" s="320"/>
      <c r="C1" s="320"/>
      <c r="D1" s="320"/>
      <c r="E1" s="320"/>
      <c r="F1" s="321"/>
      <c r="G1" s="70"/>
    </row>
    <row r="2" spans="1:7">
      <c r="A2" s="115"/>
      <c r="B2" s="116"/>
      <c r="C2" s="117" t="s">
        <v>140</v>
      </c>
      <c r="D2" s="118" t="s">
        <v>141</v>
      </c>
      <c r="E2" s="119" t="s">
        <v>142</v>
      </c>
      <c r="F2" s="119" t="s">
        <v>143</v>
      </c>
      <c r="G2" s="70"/>
    </row>
    <row r="3" spans="1:7" ht="15.6">
      <c r="A3" s="297" t="s">
        <v>144</v>
      </c>
      <c r="B3" s="298"/>
      <c r="C3" s="298"/>
      <c r="D3" s="298"/>
      <c r="E3" s="298"/>
      <c r="F3" s="299"/>
      <c r="G3" s="70"/>
    </row>
    <row r="4" spans="1:7" ht="54.75" customHeight="1">
      <c r="A4" s="120">
        <v>1</v>
      </c>
      <c r="B4" s="121" t="s">
        <v>145</v>
      </c>
      <c r="C4" s="122"/>
      <c r="D4" s="122"/>
      <c r="E4" s="123"/>
      <c r="F4" s="124"/>
      <c r="G4" s="70"/>
    </row>
    <row r="5" spans="1:7" ht="105.75" customHeight="1">
      <c r="A5" s="125"/>
      <c r="B5" s="126" t="s">
        <v>263</v>
      </c>
      <c r="C5" s="127"/>
      <c r="D5" s="127"/>
      <c r="E5" s="128"/>
      <c r="G5" s="70"/>
    </row>
    <row r="6" spans="1:7" ht="12.75" customHeight="1">
      <c r="A6" s="125"/>
      <c r="B6" s="126"/>
      <c r="C6" s="127"/>
      <c r="D6" s="127"/>
      <c r="E6" s="128"/>
      <c r="G6" s="70"/>
    </row>
    <row r="7" spans="1:7" ht="10.5" customHeight="1">
      <c r="A7" s="129"/>
      <c r="B7" s="130"/>
      <c r="C7" s="131" t="s">
        <v>146</v>
      </c>
      <c r="D7" s="132">
        <v>1</v>
      </c>
      <c r="E7" s="133">
        <v>0</v>
      </c>
      <c r="F7" s="134">
        <f>D7*E7</f>
        <v>0</v>
      </c>
      <c r="G7" s="70"/>
    </row>
    <row r="8" spans="1:7" ht="33.75" customHeight="1">
      <c r="A8" s="120">
        <v>2</v>
      </c>
      <c r="B8" s="135" t="s">
        <v>147</v>
      </c>
      <c r="C8" s="136"/>
      <c r="D8" s="137"/>
      <c r="E8" s="138"/>
      <c r="F8" s="139"/>
      <c r="G8" s="70"/>
    </row>
    <row r="9" spans="1:7" ht="26.25" customHeight="1">
      <c r="A9" s="125"/>
      <c r="B9" s="126" t="s">
        <v>148</v>
      </c>
      <c r="C9" s="140"/>
      <c r="D9" s="141"/>
      <c r="E9" s="142"/>
      <c r="F9" s="143"/>
      <c r="G9" s="69"/>
    </row>
    <row r="10" spans="1:7">
      <c r="A10" s="129"/>
      <c r="B10" s="144"/>
      <c r="C10" s="145" t="s">
        <v>8</v>
      </c>
      <c r="D10" s="146">
        <v>1</v>
      </c>
      <c r="E10" s="133">
        <v>0</v>
      </c>
      <c r="F10" s="134">
        <f>D10*E10</f>
        <v>0</v>
      </c>
      <c r="G10" s="69"/>
    </row>
    <row r="11" spans="1:7" ht="50.25" customHeight="1">
      <c r="A11" s="120">
        <v>3</v>
      </c>
      <c r="B11" s="135" t="s">
        <v>149</v>
      </c>
      <c r="C11" s="136"/>
      <c r="D11" s="137"/>
      <c r="E11" s="138"/>
      <c r="F11" s="139"/>
      <c r="G11" s="69"/>
    </row>
    <row r="12" spans="1:7" ht="30" customHeight="1">
      <c r="A12" s="125"/>
      <c r="B12" s="126" t="s">
        <v>150</v>
      </c>
      <c r="C12" s="140"/>
      <c r="D12" s="141"/>
      <c r="E12" s="318"/>
      <c r="F12" s="143"/>
      <c r="G12" s="69"/>
    </row>
    <row r="13" spans="1:7">
      <c r="A13" s="129"/>
      <c r="B13" s="144"/>
      <c r="C13" s="145" t="s">
        <v>8</v>
      </c>
      <c r="D13" s="146">
        <v>1</v>
      </c>
      <c r="E13" s="133">
        <v>0</v>
      </c>
      <c r="F13" s="134">
        <f>D13*E13</f>
        <v>0</v>
      </c>
      <c r="G13" s="69"/>
    </row>
    <row r="14" spans="1:7" ht="33.75" customHeight="1">
      <c r="A14" s="125">
        <v>4</v>
      </c>
      <c r="B14" s="147" t="s">
        <v>151</v>
      </c>
      <c r="C14" s="148"/>
      <c r="D14" s="149"/>
      <c r="E14" s="142"/>
      <c r="F14" s="143"/>
      <c r="G14" s="69"/>
    </row>
    <row r="15" spans="1:7">
      <c r="A15" s="125"/>
      <c r="B15" s="150"/>
      <c r="C15" s="148"/>
      <c r="D15" s="151"/>
      <c r="E15" s="152"/>
      <c r="F15" s="153"/>
      <c r="G15" s="69"/>
    </row>
    <row r="16" spans="1:7" ht="14.25" customHeight="1">
      <c r="A16" s="129"/>
      <c r="B16" s="154"/>
      <c r="C16" s="155" t="s">
        <v>8</v>
      </c>
      <c r="D16" s="156">
        <v>1</v>
      </c>
      <c r="E16" s="157">
        <v>0</v>
      </c>
      <c r="F16" s="134">
        <f>D16*E16</f>
        <v>0</v>
      </c>
      <c r="G16" s="69"/>
    </row>
    <row r="17" spans="1:7" ht="63" customHeight="1">
      <c r="A17" s="120">
        <v>5</v>
      </c>
      <c r="B17" s="147" t="s">
        <v>152</v>
      </c>
      <c r="C17" s="136"/>
      <c r="D17" s="158"/>
      <c r="E17" s="159"/>
      <c r="F17" s="159"/>
      <c r="G17" s="69"/>
    </row>
    <row r="18" spans="1:7" ht="14.25" customHeight="1">
      <c r="A18" s="125"/>
      <c r="B18" s="126"/>
      <c r="C18" s="160" t="s">
        <v>8</v>
      </c>
      <c r="D18" s="161">
        <v>1</v>
      </c>
      <c r="E18" s="152">
        <v>0</v>
      </c>
      <c r="F18" s="153">
        <f>D18*E18</f>
        <v>0</v>
      </c>
      <c r="G18" s="69"/>
    </row>
    <row r="19" spans="1:7" ht="87" customHeight="1">
      <c r="A19" s="120">
        <v>6</v>
      </c>
      <c r="B19" s="163" t="s">
        <v>153</v>
      </c>
      <c r="C19" s="136"/>
      <c r="D19" s="164"/>
      <c r="E19" s="165"/>
      <c r="F19" s="166"/>
      <c r="G19" s="69"/>
    </row>
    <row r="20" spans="1:7">
      <c r="A20" s="125"/>
      <c r="B20" s="126" t="s">
        <v>154</v>
      </c>
      <c r="C20" s="167"/>
      <c r="D20" s="168"/>
      <c r="E20" s="169"/>
      <c r="F20" s="170"/>
      <c r="G20" s="69"/>
    </row>
    <row r="21" spans="1:7">
      <c r="A21" s="125"/>
      <c r="B21" s="126" t="s">
        <v>155</v>
      </c>
      <c r="C21" s="167"/>
      <c r="D21" s="168"/>
      <c r="E21" s="169"/>
      <c r="F21" s="170"/>
      <c r="G21" s="69"/>
    </row>
    <row r="22" spans="1:7">
      <c r="A22" s="125"/>
      <c r="B22" s="126" t="s">
        <v>156</v>
      </c>
      <c r="C22" s="167"/>
      <c r="D22" s="168"/>
      <c r="E22" s="169"/>
      <c r="F22" s="170"/>
      <c r="G22" s="69"/>
    </row>
    <row r="23" spans="1:7" ht="17.25" customHeight="1">
      <c r="A23" s="129"/>
      <c r="B23" s="144"/>
      <c r="C23" s="171" t="s">
        <v>8</v>
      </c>
      <c r="D23" s="172">
        <v>1</v>
      </c>
      <c r="E23" s="173">
        <v>0</v>
      </c>
      <c r="F23" s="162">
        <f>D23*E23</f>
        <v>0</v>
      </c>
      <c r="G23" s="69"/>
    </row>
    <row r="24" spans="1:7">
      <c r="A24" s="120">
        <v>7</v>
      </c>
      <c r="B24" s="126" t="s">
        <v>157</v>
      </c>
      <c r="C24" s="174"/>
      <c r="D24" s="175"/>
      <c r="E24" s="169"/>
      <c r="F24" s="170"/>
      <c r="G24" s="69"/>
    </row>
    <row r="25" spans="1:7">
      <c r="A25" s="129"/>
      <c r="B25" s="176"/>
      <c r="C25" s="177" t="s">
        <v>146</v>
      </c>
      <c r="D25" s="178">
        <v>1</v>
      </c>
      <c r="E25" s="173">
        <v>0</v>
      </c>
      <c r="F25" s="162">
        <f>D25*E25</f>
        <v>0</v>
      </c>
      <c r="G25" s="69"/>
    </row>
    <row r="26" spans="1:7" ht="73.5" customHeight="1">
      <c r="A26" s="120">
        <v>8</v>
      </c>
      <c r="B26" s="179" t="s">
        <v>158</v>
      </c>
      <c r="C26" s="167"/>
      <c r="D26" s="168"/>
      <c r="E26" s="180"/>
      <c r="F26" s="170"/>
      <c r="G26" s="69"/>
    </row>
    <row r="27" spans="1:7" hidden="1">
      <c r="A27" s="129"/>
      <c r="B27" s="181"/>
      <c r="C27" s="171" t="s">
        <v>8</v>
      </c>
      <c r="D27" s="172">
        <v>3</v>
      </c>
      <c r="E27" s="173">
        <v>45</v>
      </c>
      <c r="F27" s="182">
        <f>D27*E27</f>
        <v>135</v>
      </c>
      <c r="G27" s="69"/>
    </row>
    <row r="28" spans="1:7">
      <c r="A28" s="120">
        <v>9</v>
      </c>
      <c r="B28" s="183" t="s">
        <v>159</v>
      </c>
      <c r="C28" s="184"/>
      <c r="D28" s="185"/>
      <c r="E28" s="186"/>
      <c r="F28" s="187"/>
      <c r="G28" s="69"/>
    </row>
    <row r="29" spans="1:7">
      <c r="A29" s="129"/>
      <c r="B29" s="188"/>
      <c r="C29" s="171" t="s">
        <v>8</v>
      </c>
      <c r="D29" s="189">
        <v>2</v>
      </c>
      <c r="E29" s="190">
        <v>0</v>
      </c>
      <c r="F29" s="162">
        <f>D29*E29</f>
        <v>0</v>
      </c>
      <c r="G29" s="69"/>
    </row>
    <row r="30" spans="1:7" ht="33.75" customHeight="1">
      <c r="A30" s="26">
        <v>10</v>
      </c>
      <c r="B30" s="191" t="s">
        <v>160</v>
      </c>
      <c r="C30" s="192"/>
      <c r="D30" s="164"/>
      <c r="E30" s="193"/>
      <c r="F30" s="166"/>
      <c r="G30" s="69"/>
    </row>
    <row r="31" spans="1:7" ht="54.75" customHeight="1">
      <c r="A31" s="300"/>
      <c r="B31" s="126" t="s">
        <v>161</v>
      </c>
      <c r="C31" s="171" t="s">
        <v>8</v>
      </c>
      <c r="D31" s="168"/>
      <c r="E31" s="180"/>
      <c r="F31" s="170">
        <f t="shared" ref="F31:F44" si="0">D31*E31</f>
        <v>0</v>
      </c>
      <c r="G31" s="69"/>
    </row>
    <row r="32" spans="1:7" ht="33" customHeight="1">
      <c r="A32" s="300"/>
      <c r="B32" s="126" t="s">
        <v>162</v>
      </c>
      <c r="C32" s="171" t="s">
        <v>8</v>
      </c>
      <c r="D32" s="168"/>
      <c r="E32" s="180"/>
      <c r="F32" s="170">
        <f t="shared" si="0"/>
        <v>0</v>
      </c>
      <c r="G32" s="69"/>
    </row>
    <row r="33" spans="1:7" ht="30.75" customHeight="1">
      <c r="A33" s="300"/>
      <c r="B33" s="126" t="s">
        <v>163</v>
      </c>
      <c r="C33" s="171" t="s">
        <v>8</v>
      </c>
      <c r="D33" s="168"/>
      <c r="E33" s="180"/>
      <c r="F33" s="170">
        <f t="shared" si="0"/>
        <v>0</v>
      </c>
      <c r="G33" s="69"/>
    </row>
    <row r="34" spans="1:7" ht="30" customHeight="1">
      <c r="A34" s="300"/>
      <c r="B34" s="126" t="s">
        <v>164</v>
      </c>
      <c r="C34" s="171" t="s">
        <v>8</v>
      </c>
      <c r="D34" s="168"/>
      <c r="E34" s="180"/>
      <c r="F34" s="170">
        <f t="shared" si="0"/>
        <v>0</v>
      </c>
      <c r="G34" s="69"/>
    </row>
    <row r="35" spans="1:7" ht="60.75" customHeight="1">
      <c r="A35" s="300"/>
      <c r="B35" s="126" t="s">
        <v>165</v>
      </c>
      <c r="C35" s="171" t="s">
        <v>8</v>
      </c>
      <c r="D35" s="168"/>
      <c r="E35" s="180"/>
      <c r="F35" s="170">
        <f t="shared" si="0"/>
        <v>0</v>
      </c>
    </row>
    <row r="36" spans="1:7" ht="37.5" customHeight="1">
      <c r="A36" s="300"/>
      <c r="B36" s="126" t="s">
        <v>166</v>
      </c>
      <c r="C36" s="171" t="s">
        <v>8</v>
      </c>
      <c r="D36" s="168"/>
      <c r="E36" s="180"/>
      <c r="F36" s="170">
        <f t="shared" si="0"/>
        <v>0</v>
      </c>
    </row>
    <row r="37" spans="1:7" hidden="1">
      <c r="A37" s="39"/>
      <c r="B37" s="181"/>
      <c r="C37" s="177" t="s">
        <v>146</v>
      </c>
      <c r="D37" s="172">
        <v>1</v>
      </c>
      <c r="E37" s="173">
        <v>152</v>
      </c>
      <c r="F37" s="170">
        <f t="shared" si="0"/>
        <v>152</v>
      </c>
    </row>
    <row r="38" spans="1:7" ht="63" customHeight="1">
      <c r="A38" s="26">
        <v>11</v>
      </c>
      <c r="B38" s="191" t="s">
        <v>167</v>
      </c>
      <c r="C38" s="192"/>
      <c r="D38" s="164"/>
      <c r="E38" s="193"/>
      <c r="F38" s="166"/>
    </row>
    <row r="39" spans="1:7">
      <c r="A39" s="300"/>
      <c r="B39" s="126" t="s">
        <v>168</v>
      </c>
      <c r="C39" s="171" t="s">
        <v>8</v>
      </c>
      <c r="D39" s="168"/>
      <c r="E39" s="180"/>
      <c r="F39" s="170">
        <f t="shared" si="0"/>
        <v>0</v>
      </c>
    </row>
    <row r="40" spans="1:7">
      <c r="A40" s="300"/>
      <c r="B40" s="194" t="s">
        <v>169</v>
      </c>
      <c r="C40" s="171" t="s">
        <v>8</v>
      </c>
      <c r="D40" s="168"/>
      <c r="E40" s="180"/>
      <c r="F40" s="170">
        <f t="shared" si="0"/>
        <v>0</v>
      </c>
    </row>
    <row r="41" spans="1:7" ht="51" customHeight="1">
      <c r="A41" s="300"/>
      <c r="B41" s="194" t="s">
        <v>170</v>
      </c>
      <c r="C41" s="171" t="s">
        <v>8</v>
      </c>
      <c r="D41" s="168"/>
      <c r="E41" s="180"/>
      <c r="F41" s="170">
        <f t="shared" si="0"/>
        <v>0</v>
      </c>
    </row>
    <row r="42" spans="1:7" hidden="1">
      <c r="A42" s="39"/>
      <c r="B42" s="176"/>
      <c r="C42" s="177" t="s">
        <v>146</v>
      </c>
      <c r="D42" s="172">
        <v>1</v>
      </c>
      <c r="E42" s="173">
        <v>370</v>
      </c>
      <c r="F42" s="162">
        <f t="shared" si="0"/>
        <v>370</v>
      </c>
    </row>
    <row r="43" spans="1:7">
      <c r="A43" s="301">
        <v>12</v>
      </c>
      <c r="B43" s="195" t="s">
        <v>171</v>
      </c>
      <c r="C43" s="196"/>
      <c r="D43" s="197"/>
      <c r="E43" s="198"/>
      <c r="F43" s="199"/>
    </row>
    <row r="44" spans="1:7">
      <c r="A44" s="302"/>
      <c r="B44" s="200" t="s">
        <v>172</v>
      </c>
      <c r="C44" s="201" t="s">
        <v>8</v>
      </c>
      <c r="D44" s="202">
        <v>2</v>
      </c>
      <c r="E44" s="203">
        <v>0</v>
      </c>
      <c r="F44" s="162">
        <f t="shared" si="0"/>
        <v>0</v>
      </c>
    </row>
    <row r="45" spans="1:7" ht="102.75" customHeight="1">
      <c r="A45" s="120">
        <v>13</v>
      </c>
      <c r="B45" s="204" t="s">
        <v>173</v>
      </c>
      <c r="C45" s="205"/>
      <c r="D45" s="206"/>
      <c r="E45" s="165"/>
      <c r="F45" s="134"/>
    </row>
    <row r="46" spans="1:7">
      <c r="A46" s="125"/>
      <c r="B46" s="207" t="s">
        <v>174</v>
      </c>
      <c r="C46" s="208" t="s">
        <v>12</v>
      </c>
      <c r="D46" s="209">
        <v>5</v>
      </c>
      <c r="E46" s="180">
        <v>0</v>
      </c>
      <c r="F46" s="134">
        <f t="shared" ref="F46:F66" si="1">D46*E46</f>
        <v>0</v>
      </c>
    </row>
    <row r="47" spans="1:7">
      <c r="A47" s="125"/>
      <c r="B47" s="207"/>
      <c r="C47" s="208"/>
      <c r="D47" s="209"/>
      <c r="E47" s="180"/>
      <c r="F47" s="170">
        <f t="shared" si="1"/>
        <v>0</v>
      </c>
    </row>
    <row r="48" spans="1:7" ht="157.5" customHeight="1">
      <c r="A48" s="303">
        <v>14</v>
      </c>
      <c r="B48" s="121" t="s">
        <v>175</v>
      </c>
      <c r="C48" s="210"/>
      <c r="D48" s="211"/>
      <c r="E48" s="165"/>
      <c r="F48" s="212"/>
    </row>
    <row r="49" spans="1:6">
      <c r="A49" s="304"/>
      <c r="B49" s="207" t="s">
        <v>176</v>
      </c>
      <c r="C49" s="208" t="s">
        <v>12</v>
      </c>
      <c r="D49" s="209">
        <v>5</v>
      </c>
      <c r="E49" s="180">
        <v>0</v>
      </c>
      <c r="F49" s="170">
        <f t="shared" si="1"/>
        <v>0</v>
      </c>
    </row>
    <row r="50" spans="1:6">
      <c r="A50" s="304"/>
      <c r="B50" s="207" t="s">
        <v>177</v>
      </c>
      <c r="C50" s="208" t="s">
        <v>12</v>
      </c>
      <c r="D50" s="209">
        <v>20</v>
      </c>
      <c r="E50" s="180">
        <v>0</v>
      </c>
      <c r="F50" s="170">
        <f t="shared" si="1"/>
        <v>0</v>
      </c>
    </row>
    <row r="51" spans="1:6">
      <c r="A51" s="129"/>
      <c r="B51" s="181"/>
      <c r="C51" s="145"/>
      <c r="D51" s="146"/>
      <c r="E51" s="133"/>
      <c r="F51" s="134"/>
    </row>
    <row r="52" spans="1:6" ht="50.25" customHeight="1">
      <c r="A52" s="120">
        <v>15</v>
      </c>
      <c r="B52" s="213" t="s">
        <v>178</v>
      </c>
      <c r="C52" s="214"/>
      <c r="D52" s="215"/>
      <c r="E52" s="138"/>
      <c r="F52" s="139">
        <f t="shared" si="1"/>
        <v>0</v>
      </c>
    </row>
    <row r="53" spans="1:6" ht="21.75" customHeight="1">
      <c r="A53" s="125"/>
      <c r="B53" s="216" t="s">
        <v>179</v>
      </c>
      <c r="D53" s="149"/>
      <c r="E53" s="142"/>
      <c r="F53" s="143">
        <f t="shared" si="1"/>
        <v>0</v>
      </c>
    </row>
    <row r="54" spans="1:6" ht="34.5" customHeight="1">
      <c r="A54" s="125"/>
      <c r="B54" s="216" t="s">
        <v>180</v>
      </c>
      <c r="D54" s="149"/>
      <c r="E54" s="142"/>
      <c r="F54" s="143">
        <f t="shared" si="1"/>
        <v>0</v>
      </c>
    </row>
    <row r="55" spans="1:6" ht="47.25" customHeight="1">
      <c r="A55" s="125"/>
      <c r="B55" s="216" t="s">
        <v>181</v>
      </c>
      <c r="D55" s="149"/>
      <c r="E55" s="142"/>
      <c r="F55" s="143">
        <f t="shared" si="1"/>
        <v>0</v>
      </c>
    </row>
    <row r="56" spans="1:6">
      <c r="A56" s="129"/>
      <c r="B56" s="217"/>
      <c r="C56" s="131" t="s">
        <v>146</v>
      </c>
      <c r="D56" s="132">
        <v>1</v>
      </c>
      <c r="E56" s="133">
        <v>0</v>
      </c>
      <c r="F56" s="134">
        <f t="shared" si="1"/>
        <v>0</v>
      </c>
    </row>
    <row r="57" spans="1:6" ht="79.5" customHeight="1">
      <c r="A57" s="125">
        <v>16</v>
      </c>
      <c r="B57" s="121" t="s">
        <v>182</v>
      </c>
      <c r="C57" s="218" t="s">
        <v>8</v>
      </c>
      <c r="D57" s="137">
        <v>12</v>
      </c>
      <c r="E57" s="138">
        <v>0</v>
      </c>
      <c r="F57" s="219">
        <f t="shared" si="1"/>
        <v>0</v>
      </c>
    </row>
    <row r="58" spans="1:6" ht="39" customHeight="1">
      <c r="A58" s="220">
        <v>17</v>
      </c>
      <c r="B58" s="221" t="s">
        <v>183</v>
      </c>
      <c r="C58" s="218" t="s">
        <v>8</v>
      </c>
      <c r="D58" s="222">
        <v>1</v>
      </c>
      <c r="E58" s="223">
        <v>0</v>
      </c>
      <c r="F58" s="219">
        <f t="shared" si="1"/>
        <v>0</v>
      </c>
    </row>
    <row r="59" spans="1:6" ht="52.5" customHeight="1">
      <c r="A59" s="220">
        <v>18</v>
      </c>
      <c r="B59" s="221" t="s">
        <v>184</v>
      </c>
      <c r="C59" s="224" t="s">
        <v>8</v>
      </c>
      <c r="D59" s="222">
        <v>1</v>
      </c>
      <c r="E59" s="223">
        <v>0</v>
      </c>
      <c r="F59" s="219">
        <f t="shared" si="1"/>
        <v>0</v>
      </c>
    </row>
    <row r="60" spans="1:6" ht="63" customHeight="1">
      <c r="A60" s="120">
        <v>19</v>
      </c>
      <c r="B60" s="225" t="s">
        <v>185</v>
      </c>
      <c r="C60" s="214"/>
      <c r="D60" s="215"/>
      <c r="E60" s="138"/>
      <c r="F60" s="139"/>
    </row>
    <row r="61" spans="1:6" hidden="1">
      <c r="A61" s="129"/>
      <c r="B61" s="217"/>
      <c r="C61" s="131" t="s">
        <v>146</v>
      </c>
      <c r="D61" s="132">
        <v>1</v>
      </c>
      <c r="E61" s="133">
        <v>650</v>
      </c>
      <c r="F61" s="134">
        <f t="shared" si="1"/>
        <v>650</v>
      </c>
    </row>
    <row r="62" spans="1:6" ht="33.75" customHeight="1">
      <c r="A62" s="120">
        <v>20</v>
      </c>
      <c r="B62" s="163" t="s">
        <v>186</v>
      </c>
      <c r="C62" s="214" t="s">
        <v>8</v>
      </c>
      <c r="D62" s="215">
        <v>3</v>
      </c>
      <c r="E62" s="226">
        <v>0</v>
      </c>
      <c r="F62" s="139">
        <f>D62*E62</f>
        <v>0</v>
      </c>
    </row>
    <row r="63" spans="1:6" ht="21" customHeight="1">
      <c r="A63" s="120">
        <v>21</v>
      </c>
      <c r="B63" s="163" t="s">
        <v>187</v>
      </c>
      <c r="C63" s="214" t="s">
        <v>8</v>
      </c>
      <c r="D63" s="215">
        <v>14</v>
      </c>
      <c r="E63" s="226">
        <v>0</v>
      </c>
      <c r="F63" s="139">
        <f>D63*E63</f>
        <v>0</v>
      </c>
    </row>
    <row r="64" spans="1:6">
      <c r="A64" s="227">
        <v>22</v>
      </c>
      <c r="B64" s="228" t="s">
        <v>188</v>
      </c>
      <c r="C64" s="224" t="s">
        <v>8</v>
      </c>
      <c r="D64" s="222">
        <v>14</v>
      </c>
      <c r="E64" s="229">
        <v>0</v>
      </c>
      <c r="F64" s="219">
        <f t="shared" si="1"/>
        <v>0</v>
      </c>
    </row>
    <row r="65" spans="1:6">
      <c r="A65" s="227">
        <v>23</v>
      </c>
      <c r="B65" s="228" t="s">
        <v>189</v>
      </c>
      <c r="C65" s="224" t="s">
        <v>8</v>
      </c>
      <c r="D65" s="222">
        <v>3</v>
      </c>
      <c r="E65" s="229">
        <v>0</v>
      </c>
      <c r="F65" s="219">
        <f t="shared" si="1"/>
        <v>0</v>
      </c>
    </row>
    <row r="66" spans="1:6">
      <c r="A66" s="220">
        <v>24</v>
      </c>
      <c r="B66" s="228" t="s">
        <v>190</v>
      </c>
      <c r="C66" s="224" t="s">
        <v>8</v>
      </c>
      <c r="D66" s="222">
        <v>12</v>
      </c>
      <c r="E66" s="229">
        <v>0</v>
      </c>
      <c r="F66" s="219">
        <f t="shared" si="1"/>
        <v>0</v>
      </c>
    </row>
    <row r="67" spans="1:6">
      <c r="A67" s="230"/>
      <c r="B67" s="231"/>
      <c r="C67" s="232"/>
      <c r="D67" s="233"/>
      <c r="E67" s="234"/>
      <c r="F67" s="235"/>
    </row>
    <row r="68" spans="1:6" ht="62.4">
      <c r="A68" s="236" t="s">
        <v>61</v>
      </c>
      <c r="B68" s="308" t="s">
        <v>191</v>
      </c>
      <c r="C68" s="237"/>
      <c r="D68" s="237"/>
      <c r="E68" s="238"/>
      <c r="F68" s="239">
        <f>SUM(F7,F10,F13,F16,F18,F23,F25,F29,F31,F32,F33,F34,F35,F36,F39,F40,F41,F44,F46,F47,F49,F50,F52,F53,F54,F55,F56,F57,F58,F59,F62,F63,F64,F65,F66)</f>
        <v>0</v>
      </c>
    </row>
    <row r="69" spans="1:6" ht="15.6">
      <c r="A69" s="240"/>
      <c r="B69" s="241"/>
      <c r="C69" s="242"/>
      <c r="D69" s="242"/>
      <c r="E69" s="243"/>
      <c r="F69" s="244"/>
    </row>
    <row r="70" spans="1:6" ht="15.6">
      <c r="A70" s="240"/>
      <c r="B70" s="241" t="s">
        <v>68</v>
      </c>
      <c r="C70" s="242"/>
      <c r="D70" s="242"/>
      <c r="E70" s="243"/>
      <c r="F70" s="244"/>
    </row>
    <row r="71" spans="1:6" ht="15.6">
      <c r="A71" s="240"/>
      <c r="B71" s="241"/>
      <c r="C71" s="242"/>
      <c r="D71" s="242"/>
      <c r="E71" s="243"/>
      <c r="F71" s="244"/>
    </row>
    <row r="72" spans="1:6" ht="15.6">
      <c r="A72" s="240"/>
      <c r="B72" s="241"/>
      <c r="C72" s="242"/>
      <c r="D72" s="242"/>
      <c r="E72" s="243"/>
      <c r="F72" s="244"/>
    </row>
    <row r="73" spans="1:6">
      <c r="C73" s="245"/>
      <c r="D73" s="246"/>
      <c r="E73" s="245"/>
      <c r="F73" s="114"/>
    </row>
    <row r="74" spans="1:6">
      <c r="C74" s="112"/>
      <c r="D74" s="113"/>
      <c r="E74" s="112"/>
      <c r="F74" s="247"/>
    </row>
    <row r="75" spans="1:6">
      <c r="C75" s="112"/>
      <c r="D75" s="113"/>
      <c r="E75" s="112"/>
      <c r="F75" s="247"/>
    </row>
    <row r="76" spans="1:6">
      <c r="C76" s="112"/>
      <c r="D76" s="113"/>
      <c r="E76" s="112"/>
      <c r="F76" s="247"/>
    </row>
    <row r="77" spans="1:6">
      <c r="C77" s="112"/>
      <c r="D77" s="113"/>
      <c r="E77" s="112"/>
      <c r="F77" s="247"/>
    </row>
    <row r="78" spans="1:6">
      <c r="C78" s="112"/>
      <c r="D78" s="113"/>
      <c r="E78" s="112"/>
      <c r="F78" s="247"/>
    </row>
    <row r="79" spans="1:6">
      <c r="C79" s="112"/>
      <c r="D79" s="113"/>
      <c r="E79" s="112"/>
      <c r="F79" s="247"/>
    </row>
    <row r="80" spans="1:6">
      <c r="C80" s="112"/>
      <c r="D80" s="113"/>
      <c r="E80" s="112"/>
      <c r="F80" s="247"/>
    </row>
    <row r="81" spans="3:6">
      <c r="C81" s="112"/>
      <c r="D81" s="113"/>
      <c r="E81" s="112"/>
      <c r="F81" s="247"/>
    </row>
    <row r="82" spans="3:6">
      <c r="C82" s="112"/>
      <c r="D82" s="113"/>
      <c r="E82" s="112"/>
      <c r="F82" s="247"/>
    </row>
    <row r="83" spans="3:6">
      <c r="C83" s="112"/>
      <c r="D83" s="113"/>
      <c r="E83" s="112"/>
      <c r="F83" s="247"/>
    </row>
    <row r="84" spans="3:6">
      <c r="C84" s="112"/>
      <c r="D84" s="113"/>
      <c r="E84" s="112"/>
      <c r="F84" s="247"/>
    </row>
    <row r="85" spans="3:6">
      <c r="C85" s="112"/>
      <c r="D85" s="113"/>
      <c r="E85" s="112"/>
      <c r="F85" s="247"/>
    </row>
    <row r="86" spans="3:6">
      <c r="C86" s="112"/>
      <c r="D86" s="113"/>
      <c r="E86" s="112"/>
      <c r="F86" s="247"/>
    </row>
    <row r="87" spans="3:6">
      <c r="C87" s="112"/>
      <c r="D87" s="113"/>
      <c r="E87" s="112"/>
      <c r="F87" s="247"/>
    </row>
    <row r="88" spans="3:6">
      <c r="C88" s="112"/>
      <c r="D88" s="113"/>
      <c r="E88" s="112"/>
      <c r="F88" s="247"/>
    </row>
    <row r="89" spans="3:6">
      <c r="C89" s="112"/>
      <c r="D89" s="113"/>
      <c r="E89" s="112"/>
      <c r="F89" s="247"/>
    </row>
    <row r="90" spans="3:6">
      <c r="C90" s="112"/>
      <c r="D90" s="113"/>
      <c r="E90" s="112"/>
      <c r="F90" s="247"/>
    </row>
    <row r="91" spans="3:6">
      <c r="C91" s="112"/>
      <c r="D91" s="113"/>
      <c r="E91" s="112"/>
      <c r="F91" s="247"/>
    </row>
    <row r="92" spans="3:6">
      <c r="C92" s="112"/>
      <c r="D92" s="113"/>
      <c r="E92" s="112"/>
      <c r="F92" s="247"/>
    </row>
    <row r="93" spans="3:6">
      <c r="C93" s="112"/>
      <c r="D93" s="113"/>
      <c r="E93" s="112"/>
      <c r="F93" s="247"/>
    </row>
    <row r="94" spans="3:6">
      <c r="C94" s="112"/>
      <c r="D94" s="113"/>
      <c r="E94" s="112"/>
      <c r="F94" s="247"/>
    </row>
    <row r="95" spans="3:6">
      <c r="C95" s="112"/>
      <c r="D95" s="113"/>
      <c r="E95" s="112"/>
      <c r="F95" s="247"/>
    </row>
    <row r="96" spans="3:6">
      <c r="C96" s="112"/>
      <c r="D96" s="113"/>
      <c r="E96" s="112"/>
      <c r="F96" s="247"/>
    </row>
    <row r="97" spans="3:6">
      <c r="C97" s="112"/>
      <c r="D97" s="113"/>
      <c r="E97" s="112"/>
      <c r="F97" s="247"/>
    </row>
    <row r="98" spans="3:6">
      <c r="C98" s="112"/>
      <c r="D98" s="113"/>
      <c r="E98" s="112"/>
      <c r="F98" s="247"/>
    </row>
    <row r="99" spans="3:6">
      <c r="C99" s="112"/>
      <c r="D99" s="113"/>
      <c r="E99" s="112"/>
      <c r="F99" s="247"/>
    </row>
    <row r="100" spans="3:6">
      <c r="C100" s="112"/>
      <c r="D100" s="113"/>
      <c r="E100" s="112"/>
      <c r="F100" s="247"/>
    </row>
    <row r="101" spans="3:6">
      <c r="C101" s="112"/>
      <c r="D101" s="113"/>
      <c r="E101" s="112"/>
      <c r="F101" s="247"/>
    </row>
    <row r="102" spans="3:6">
      <c r="C102" s="112"/>
      <c r="D102" s="113"/>
      <c r="E102" s="112"/>
      <c r="F102" s="247"/>
    </row>
    <row r="103" spans="3:6">
      <c r="C103" s="112"/>
      <c r="D103" s="113"/>
      <c r="E103" s="112"/>
      <c r="F103" s="247"/>
    </row>
    <row r="104" spans="3:6">
      <c r="C104" s="112"/>
      <c r="D104" s="113"/>
      <c r="E104" s="112"/>
      <c r="F104" s="247"/>
    </row>
    <row r="105" spans="3:6">
      <c r="C105" s="112"/>
      <c r="D105" s="113"/>
      <c r="E105" s="112"/>
      <c r="F105" s="247"/>
    </row>
    <row r="106" spans="3:6">
      <c r="C106" s="112"/>
      <c r="D106" s="113"/>
      <c r="E106" s="112"/>
      <c r="F106" s="247"/>
    </row>
    <row r="107" spans="3:6">
      <c r="C107" s="112"/>
      <c r="D107" s="113"/>
      <c r="E107" s="112"/>
      <c r="F107" s="247"/>
    </row>
    <row r="108" spans="3:6">
      <c r="C108" s="112"/>
      <c r="D108" s="113"/>
      <c r="E108" s="112"/>
      <c r="F108" s="247"/>
    </row>
    <row r="109" spans="3:6">
      <c r="C109" s="112"/>
      <c r="D109" s="113"/>
      <c r="E109" s="112"/>
      <c r="F109" s="247"/>
    </row>
    <row r="110" spans="3:6">
      <c r="C110" s="112"/>
      <c r="D110" s="113"/>
      <c r="E110" s="112"/>
      <c r="F110" s="247"/>
    </row>
    <row r="111" spans="3:6">
      <c r="C111" s="112"/>
      <c r="D111" s="113"/>
      <c r="E111" s="112"/>
      <c r="F111" s="247"/>
    </row>
    <row r="112" spans="3:6">
      <c r="C112" s="112"/>
      <c r="D112" s="113"/>
      <c r="E112" s="112"/>
      <c r="F112" s="247"/>
    </row>
    <row r="113" spans="3:6">
      <c r="C113" s="112"/>
      <c r="D113" s="113"/>
      <c r="E113" s="112"/>
      <c r="F113" s="247"/>
    </row>
    <row r="114" spans="3:6">
      <c r="C114" s="112"/>
      <c r="D114" s="113"/>
      <c r="E114" s="112"/>
      <c r="F114" s="247"/>
    </row>
    <row r="115" spans="3:6">
      <c r="C115" s="112"/>
      <c r="D115" s="113"/>
      <c r="E115" s="112"/>
      <c r="F115" s="247"/>
    </row>
    <row r="116" spans="3:6">
      <c r="C116" s="112"/>
      <c r="D116" s="113"/>
      <c r="E116" s="112"/>
      <c r="F116" s="247"/>
    </row>
    <row r="117" spans="3:6">
      <c r="C117" s="112"/>
      <c r="D117" s="113"/>
      <c r="E117" s="112"/>
      <c r="F117" s="247"/>
    </row>
    <row r="118" spans="3:6">
      <c r="C118" s="112"/>
      <c r="D118" s="113"/>
      <c r="E118" s="112"/>
      <c r="F118" s="247"/>
    </row>
    <row r="119" spans="3:6">
      <c r="C119" s="112"/>
      <c r="D119" s="113"/>
      <c r="E119" s="112"/>
      <c r="F119" s="247"/>
    </row>
    <row r="120" spans="3:6">
      <c r="C120" s="112"/>
      <c r="D120" s="113"/>
      <c r="E120" s="112"/>
      <c r="F120" s="247"/>
    </row>
    <row r="121" spans="3:6">
      <c r="C121" s="112"/>
      <c r="D121" s="113"/>
      <c r="E121" s="112"/>
      <c r="F121" s="247"/>
    </row>
    <row r="122" spans="3:6">
      <c r="C122" s="112"/>
      <c r="D122" s="113"/>
      <c r="E122" s="112"/>
      <c r="F122" s="247"/>
    </row>
    <row r="123" spans="3:6">
      <c r="C123" s="112"/>
      <c r="D123" s="113"/>
      <c r="E123" s="112"/>
      <c r="F123" s="247"/>
    </row>
    <row r="124" spans="3:6">
      <c r="C124" s="112"/>
      <c r="D124" s="113"/>
      <c r="E124" s="112"/>
      <c r="F124" s="247"/>
    </row>
    <row r="125" spans="3:6">
      <c r="C125" s="112"/>
      <c r="D125" s="113"/>
      <c r="E125" s="112"/>
      <c r="F125" s="247"/>
    </row>
    <row r="126" spans="3:6">
      <c r="C126" s="112"/>
      <c r="D126" s="113"/>
      <c r="E126" s="112"/>
      <c r="F126" s="247"/>
    </row>
    <row r="127" spans="3:6">
      <c r="C127" s="112"/>
      <c r="D127" s="113"/>
      <c r="E127" s="112"/>
      <c r="F127" s="247"/>
    </row>
    <row r="128" spans="3:6">
      <c r="C128" s="112"/>
      <c r="D128" s="113"/>
      <c r="E128" s="112"/>
      <c r="F128" s="247"/>
    </row>
    <row r="129" spans="3:6">
      <c r="C129" s="112"/>
      <c r="D129" s="113"/>
      <c r="E129" s="112"/>
      <c r="F129" s="247"/>
    </row>
    <row r="130" spans="3:6">
      <c r="C130" s="112"/>
      <c r="D130" s="113"/>
      <c r="E130" s="112"/>
      <c r="F130" s="247"/>
    </row>
    <row r="131" spans="3:6">
      <c r="C131" s="112"/>
      <c r="D131" s="113"/>
      <c r="E131" s="112"/>
      <c r="F131" s="247"/>
    </row>
    <row r="132" spans="3:6">
      <c r="C132" s="112"/>
      <c r="D132" s="113"/>
      <c r="E132" s="112"/>
      <c r="F132" s="247"/>
    </row>
    <row r="133" spans="3:6">
      <c r="C133" s="112"/>
      <c r="D133" s="113"/>
      <c r="E133" s="112"/>
      <c r="F133" s="247"/>
    </row>
    <row r="134" spans="3:6">
      <c r="C134" s="112"/>
      <c r="D134" s="113"/>
      <c r="E134" s="112"/>
      <c r="F134" s="247"/>
    </row>
    <row r="135" spans="3:6">
      <c r="C135" s="112"/>
      <c r="D135" s="113"/>
      <c r="E135" s="112"/>
      <c r="F135" s="247"/>
    </row>
    <row r="136" spans="3:6">
      <c r="C136" s="112"/>
      <c r="D136" s="113"/>
      <c r="E136" s="112"/>
      <c r="F136" s="247"/>
    </row>
    <row r="137" spans="3:6">
      <c r="C137" s="112"/>
      <c r="D137" s="113"/>
      <c r="E137" s="112"/>
      <c r="F137" s="247"/>
    </row>
    <row r="138" spans="3:6">
      <c r="C138" s="112"/>
      <c r="D138" s="113"/>
      <c r="E138" s="112"/>
      <c r="F138" s="247"/>
    </row>
    <row r="139" spans="3:6">
      <c r="C139" s="112"/>
      <c r="D139" s="113"/>
      <c r="E139" s="112"/>
      <c r="F139" s="247"/>
    </row>
    <row r="140" spans="3:6">
      <c r="C140" s="112"/>
      <c r="D140" s="113"/>
      <c r="E140" s="112"/>
      <c r="F140" s="247"/>
    </row>
    <row r="141" spans="3:6">
      <c r="C141" s="112"/>
      <c r="D141" s="113"/>
      <c r="E141" s="112"/>
      <c r="F141" s="247"/>
    </row>
    <row r="142" spans="3:6">
      <c r="C142" s="112"/>
      <c r="D142" s="113"/>
      <c r="E142" s="112"/>
      <c r="F142" s="247"/>
    </row>
    <row r="143" spans="3:6">
      <c r="C143" s="112"/>
      <c r="D143" s="113"/>
      <c r="E143" s="112"/>
      <c r="F143" s="247"/>
    </row>
    <row r="144" spans="3:6">
      <c r="C144" s="112"/>
      <c r="D144" s="113"/>
      <c r="E144" s="112"/>
      <c r="F144" s="247"/>
    </row>
    <row r="145" spans="3:6">
      <c r="C145" s="112"/>
      <c r="D145" s="113"/>
      <c r="E145" s="112"/>
      <c r="F145" s="247"/>
    </row>
    <row r="146" spans="3:6">
      <c r="C146" s="112"/>
      <c r="D146" s="113"/>
      <c r="E146" s="112"/>
      <c r="F146" s="247"/>
    </row>
    <row r="147" spans="3:6">
      <c r="C147" s="112"/>
      <c r="D147" s="113"/>
      <c r="E147" s="112"/>
      <c r="F147" s="247"/>
    </row>
    <row r="148" spans="3:6">
      <c r="C148" s="112"/>
      <c r="D148" s="113"/>
      <c r="E148" s="112"/>
      <c r="F148" s="247"/>
    </row>
    <row r="149" spans="3:6">
      <c r="C149" s="112"/>
      <c r="D149" s="113"/>
      <c r="E149" s="112"/>
      <c r="F149" s="247"/>
    </row>
    <row r="150" spans="3:6">
      <c r="C150" s="112"/>
      <c r="D150" s="113"/>
      <c r="E150" s="112"/>
      <c r="F150" s="247"/>
    </row>
    <row r="151" spans="3:6">
      <c r="C151" s="112"/>
      <c r="D151" s="113"/>
      <c r="E151" s="112"/>
      <c r="F151" s="247"/>
    </row>
    <row r="152" spans="3:6">
      <c r="C152" s="112"/>
      <c r="D152" s="113"/>
      <c r="E152" s="112"/>
      <c r="F152" s="247"/>
    </row>
    <row r="153" spans="3:6">
      <c r="C153" s="112"/>
      <c r="D153" s="113"/>
      <c r="E153" s="112"/>
      <c r="F153" s="247"/>
    </row>
    <row r="154" spans="3:6">
      <c r="C154" s="112"/>
      <c r="D154" s="113"/>
      <c r="E154" s="112"/>
      <c r="F154" s="247"/>
    </row>
    <row r="155" spans="3:6">
      <c r="C155" s="112"/>
      <c r="D155" s="113"/>
      <c r="E155" s="112"/>
      <c r="F155" s="247"/>
    </row>
    <row r="156" spans="3:6">
      <c r="C156" s="112"/>
      <c r="D156" s="113"/>
      <c r="E156" s="112"/>
      <c r="F156" s="247"/>
    </row>
    <row r="157" spans="3:6">
      <c r="C157" s="112"/>
      <c r="D157" s="113"/>
      <c r="E157" s="112"/>
      <c r="F157" s="247"/>
    </row>
    <row r="158" spans="3:6">
      <c r="C158" s="112"/>
      <c r="D158" s="113"/>
      <c r="E158" s="112"/>
      <c r="F158" s="247"/>
    </row>
    <row r="159" spans="3:6">
      <c r="C159" s="112"/>
      <c r="D159" s="113"/>
      <c r="E159" s="112"/>
      <c r="F159" s="247"/>
    </row>
    <row r="160" spans="3:6">
      <c r="C160" s="112"/>
      <c r="D160" s="113"/>
      <c r="E160" s="112"/>
      <c r="F160" s="247"/>
    </row>
    <row r="161" spans="3:6">
      <c r="C161" s="112"/>
      <c r="D161" s="113"/>
      <c r="E161" s="112"/>
      <c r="F161" s="247"/>
    </row>
    <row r="162" spans="3:6">
      <c r="C162" s="112"/>
      <c r="D162" s="113"/>
      <c r="E162" s="112"/>
      <c r="F162" s="247"/>
    </row>
    <row r="163" spans="3:6">
      <c r="C163" s="112"/>
      <c r="D163" s="113"/>
      <c r="E163" s="112"/>
      <c r="F163" s="247"/>
    </row>
    <row r="164" spans="3:6">
      <c r="C164" s="112"/>
      <c r="D164" s="113"/>
      <c r="E164" s="112"/>
      <c r="F164" s="247"/>
    </row>
    <row r="165" spans="3:6">
      <c r="C165" s="112"/>
      <c r="D165" s="113"/>
      <c r="E165" s="112"/>
      <c r="F165" s="247"/>
    </row>
    <row r="166" spans="3:6">
      <c r="C166" s="112"/>
      <c r="D166" s="113"/>
      <c r="E166" s="112"/>
      <c r="F166" s="247"/>
    </row>
    <row r="167" spans="3:6">
      <c r="C167" s="112"/>
      <c r="D167" s="113"/>
      <c r="E167" s="112"/>
      <c r="F167" s="247"/>
    </row>
    <row r="168" spans="3:6">
      <c r="C168" s="112"/>
      <c r="D168" s="113"/>
      <c r="E168" s="112"/>
      <c r="F168" s="247"/>
    </row>
    <row r="169" spans="3:6">
      <c r="C169" s="112"/>
      <c r="D169" s="113"/>
      <c r="E169" s="112"/>
      <c r="F169" s="247"/>
    </row>
    <row r="170" spans="3:6">
      <c r="C170" s="112"/>
      <c r="D170" s="113"/>
      <c r="E170" s="112"/>
      <c r="F170" s="247"/>
    </row>
    <row r="171" spans="3:6">
      <c r="C171" s="112"/>
      <c r="D171" s="113"/>
      <c r="E171" s="112"/>
      <c r="F171" s="247"/>
    </row>
    <row r="172" spans="3:6">
      <c r="C172" s="112"/>
      <c r="D172" s="113"/>
      <c r="E172" s="112"/>
      <c r="F172" s="247"/>
    </row>
    <row r="173" spans="3:6">
      <c r="C173" s="112"/>
      <c r="D173" s="113"/>
      <c r="E173" s="112"/>
      <c r="F173" s="247"/>
    </row>
    <row r="174" spans="3:6">
      <c r="C174" s="112"/>
      <c r="D174" s="113"/>
      <c r="E174" s="112"/>
      <c r="F174" s="247"/>
    </row>
    <row r="175" spans="3:6">
      <c r="C175" s="112"/>
      <c r="D175" s="113"/>
      <c r="E175" s="112"/>
      <c r="F175" s="247"/>
    </row>
    <row r="176" spans="3:6">
      <c r="C176" s="112"/>
      <c r="D176" s="113"/>
      <c r="E176" s="112"/>
      <c r="F176" s="247"/>
    </row>
    <row r="177" spans="3:6">
      <c r="C177" s="112"/>
      <c r="D177" s="113"/>
      <c r="E177" s="112"/>
      <c r="F177" s="247"/>
    </row>
    <row r="178" spans="3:6">
      <c r="C178" s="112"/>
      <c r="D178" s="113"/>
      <c r="E178" s="112"/>
      <c r="F178" s="247"/>
    </row>
    <row r="179" spans="3:6">
      <c r="C179" s="112"/>
      <c r="D179" s="113"/>
      <c r="E179" s="112"/>
      <c r="F179" s="247"/>
    </row>
    <row r="180" spans="3:6">
      <c r="C180" s="112"/>
      <c r="D180" s="113"/>
      <c r="E180" s="112"/>
      <c r="F180" s="247"/>
    </row>
    <row r="181" spans="3:6">
      <c r="C181" s="112"/>
      <c r="D181" s="113"/>
      <c r="E181" s="112"/>
      <c r="F181" s="247"/>
    </row>
    <row r="182" spans="3:6">
      <c r="C182" s="112"/>
      <c r="D182" s="113"/>
      <c r="E182" s="112"/>
      <c r="F182" s="247"/>
    </row>
    <row r="183" spans="3:6">
      <c r="C183" s="112"/>
      <c r="D183" s="113"/>
      <c r="E183" s="112"/>
      <c r="F183" s="247"/>
    </row>
    <row r="184" spans="3:6">
      <c r="C184" s="112"/>
      <c r="D184" s="113"/>
      <c r="E184" s="112"/>
      <c r="F184" s="247"/>
    </row>
    <row r="185" spans="3:6">
      <c r="C185" s="112"/>
      <c r="D185" s="113"/>
      <c r="E185" s="112"/>
      <c r="F185" s="247"/>
    </row>
    <row r="186" spans="3:6">
      <c r="C186" s="112"/>
      <c r="D186" s="113"/>
      <c r="E186" s="112"/>
      <c r="F186" s="247"/>
    </row>
    <row r="187" spans="3:6">
      <c r="C187" s="112"/>
      <c r="D187" s="113"/>
      <c r="E187" s="112"/>
      <c r="F187" s="247"/>
    </row>
    <row r="188" spans="3:6">
      <c r="C188" s="112"/>
      <c r="D188" s="113"/>
      <c r="E188" s="112"/>
      <c r="F188" s="247"/>
    </row>
    <row r="189" spans="3:6">
      <c r="C189" s="112"/>
      <c r="D189" s="113"/>
      <c r="E189" s="112"/>
      <c r="F189" s="247"/>
    </row>
    <row r="190" spans="3:6">
      <c r="C190" s="112"/>
      <c r="D190" s="113"/>
      <c r="E190" s="112"/>
      <c r="F190" s="247"/>
    </row>
    <row r="191" spans="3:6">
      <c r="C191" s="112"/>
      <c r="D191" s="113"/>
      <c r="E191" s="112"/>
      <c r="F191" s="247"/>
    </row>
    <row r="192" spans="3:6">
      <c r="C192" s="112"/>
      <c r="D192" s="113"/>
      <c r="E192" s="112"/>
      <c r="F192" s="247"/>
    </row>
    <row r="193" spans="3:6">
      <c r="C193" s="112"/>
      <c r="D193" s="113"/>
      <c r="E193" s="112"/>
      <c r="F193" s="247"/>
    </row>
    <row r="194" spans="3:6">
      <c r="C194" s="112"/>
      <c r="D194" s="113"/>
      <c r="E194" s="112"/>
      <c r="F194" s="247"/>
    </row>
    <row r="195" spans="3:6">
      <c r="C195" s="112"/>
      <c r="D195" s="113"/>
      <c r="E195" s="112"/>
      <c r="F195" s="247"/>
    </row>
    <row r="196" spans="3:6">
      <c r="C196" s="112"/>
      <c r="D196" s="113"/>
      <c r="E196" s="112"/>
      <c r="F196" s="247"/>
    </row>
    <row r="197" spans="3:6">
      <c r="C197" s="112"/>
      <c r="D197" s="113"/>
      <c r="E197" s="112"/>
      <c r="F197" s="247"/>
    </row>
    <row r="198" spans="3:6">
      <c r="C198" s="112"/>
      <c r="D198" s="113"/>
      <c r="E198" s="112"/>
      <c r="F198" s="247"/>
    </row>
    <row r="199" spans="3:6">
      <c r="C199" s="112"/>
      <c r="D199" s="113"/>
      <c r="E199" s="112"/>
      <c r="F199" s="247"/>
    </row>
    <row r="200" spans="3:6">
      <c r="C200" s="112"/>
      <c r="D200" s="113"/>
      <c r="E200" s="112"/>
      <c r="F200" s="247"/>
    </row>
    <row r="201" spans="3:6">
      <c r="C201" s="112"/>
      <c r="D201" s="113"/>
      <c r="E201" s="112"/>
      <c r="F201" s="247"/>
    </row>
    <row r="202" spans="3:6">
      <c r="C202" s="112"/>
      <c r="D202" s="113"/>
      <c r="E202" s="112"/>
      <c r="F202" s="247"/>
    </row>
    <row r="203" spans="3:6">
      <c r="C203" s="112"/>
      <c r="D203" s="113"/>
      <c r="E203" s="112"/>
      <c r="F203" s="247"/>
    </row>
    <row r="204" spans="3:6">
      <c r="C204" s="112"/>
      <c r="D204" s="113"/>
      <c r="E204" s="112"/>
      <c r="F204" s="247"/>
    </row>
    <row r="205" spans="3:6">
      <c r="C205" s="112"/>
      <c r="D205" s="113"/>
      <c r="E205" s="112"/>
      <c r="F205" s="247"/>
    </row>
    <row r="206" spans="3:6">
      <c r="C206" s="112"/>
      <c r="D206" s="113"/>
      <c r="E206" s="112"/>
      <c r="F206" s="247"/>
    </row>
    <row r="207" spans="3:6">
      <c r="C207" s="112"/>
      <c r="D207" s="113"/>
      <c r="E207" s="112"/>
      <c r="F207" s="247"/>
    </row>
    <row r="208" spans="3:6">
      <c r="C208" s="112"/>
      <c r="D208" s="113"/>
      <c r="E208" s="112"/>
      <c r="F208" s="247"/>
    </row>
    <row r="209" spans="3:6">
      <c r="C209" s="112"/>
      <c r="D209" s="113"/>
      <c r="E209" s="112"/>
      <c r="F209" s="247"/>
    </row>
    <row r="210" spans="3:6">
      <c r="C210" s="112"/>
      <c r="D210" s="113"/>
      <c r="E210" s="112"/>
      <c r="F210" s="247"/>
    </row>
    <row r="211" spans="3:6">
      <c r="C211" s="112"/>
      <c r="D211" s="113"/>
      <c r="E211" s="112"/>
      <c r="F211" s="247"/>
    </row>
    <row r="212" spans="3:6">
      <c r="C212" s="112"/>
      <c r="D212" s="113"/>
      <c r="E212" s="112"/>
      <c r="F212" s="247"/>
    </row>
    <row r="213" spans="3:6">
      <c r="C213" s="112"/>
      <c r="D213" s="113"/>
      <c r="E213" s="112"/>
      <c r="F213" s="247"/>
    </row>
    <row r="214" spans="3:6">
      <c r="C214" s="112"/>
      <c r="D214" s="113"/>
      <c r="E214" s="112"/>
      <c r="F214" s="247"/>
    </row>
    <row r="215" spans="3:6">
      <c r="C215" s="112"/>
      <c r="D215" s="113"/>
      <c r="E215" s="112"/>
      <c r="F215" s="247"/>
    </row>
    <row r="216" spans="3:6">
      <c r="C216" s="112"/>
      <c r="D216" s="113"/>
      <c r="E216" s="112"/>
      <c r="F216" s="247"/>
    </row>
    <row r="217" spans="3:6">
      <c r="C217" s="112"/>
      <c r="D217" s="113"/>
      <c r="E217" s="112"/>
      <c r="F217" s="247"/>
    </row>
    <row r="218" spans="3:6">
      <c r="C218" s="112"/>
      <c r="D218" s="113"/>
      <c r="E218" s="112"/>
      <c r="F218" s="247"/>
    </row>
    <row r="219" spans="3:6">
      <c r="C219" s="112"/>
      <c r="D219" s="113"/>
      <c r="E219" s="112"/>
      <c r="F219" s="247"/>
    </row>
    <row r="220" spans="3:6">
      <c r="C220" s="112"/>
      <c r="D220" s="113"/>
      <c r="E220" s="112"/>
      <c r="F220" s="247"/>
    </row>
    <row r="221" spans="3:6">
      <c r="C221" s="112"/>
      <c r="D221" s="113"/>
      <c r="E221" s="112"/>
      <c r="F221" s="247"/>
    </row>
    <row r="222" spans="3:6">
      <c r="C222" s="112"/>
      <c r="D222" s="113"/>
      <c r="E222" s="112"/>
      <c r="F222" s="247"/>
    </row>
    <row r="223" spans="3:6">
      <c r="C223" s="112"/>
      <c r="D223" s="113"/>
      <c r="E223" s="112"/>
      <c r="F223" s="247"/>
    </row>
    <row r="224" spans="3:6">
      <c r="C224" s="112"/>
      <c r="D224" s="113"/>
      <c r="E224" s="112"/>
      <c r="F224" s="247"/>
    </row>
    <row r="225" spans="3:6">
      <c r="C225" s="112"/>
      <c r="D225" s="113"/>
      <c r="E225" s="112"/>
      <c r="F225" s="247"/>
    </row>
    <row r="226" spans="3:6">
      <c r="C226" s="112"/>
      <c r="D226" s="113"/>
      <c r="E226" s="112"/>
      <c r="F226" s="247"/>
    </row>
    <row r="227" spans="3:6">
      <c r="C227" s="112"/>
      <c r="D227" s="113"/>
      <c r="E227" s="112"/>
      <c r="F227" s="247"/>
    </row>
    <row r="228" spans="3:6">
      <c r="C228" s="112"/>
      <c r="D228" s="113"/>
      <c r="E228" s="112"/>
      <c r="F228" s="247"/>
    </row>
    <row r="229" spans="3:6">
      <c r="C229" s="112"/>
      <c r="D229" s="113"/>
      <c r="E229" s="112"/>
      <c r="F229" s="247"/>
    </row>
    <row r="230" spans="3:6">
      <c r="C230" s="112"/>
      <c r="D230" s="113"/>
      <c r="E230" s="112"/>
      <c r="F230" s="247"/>
    </row>
    <row r="231" spans="3:6">
      <c r="C231" s="112"/>
      <c r="D231" s="113"/>
      <c r="E231" s="112"/>
      <c r="F231" s="247"/>
    </row>
    <row r="232" spans="3:6">
      <c r="C232" s="112"/>
      <c r="D232" s="113"/>
      <c r="E232" s="112"/>
      <c r="F232" s="247"/>
    </row>
    <row r="233" spans="3:6">
      <c r="C233" s="112"/>
      <c r="D233" s="113"/>
      <c r="E233" s="112"/>
      <c r="F233" s="247"/>
    </row>
    <row r="234" spans="3:6">
      <c r="C234" s="112"/>
      <c r="D234" s="113"/>
      <c r="E234" s="112"/>
      <c r="F234" s="247"/>
    </row>
    <row r="235" spans="3:6">
      <c r="C235" s="112"/>
      <c r="D235" s="113"/>
      <c r="E235" s="112"/>
      <c r="F235" s="247"/>
    </row>
    <row r="236" spans="3:6">
      <c r="C236" s="112"/>
      <c r="D236" s="113"/>
      <c r="E236" s="112"/>
      <c r="F236" s="247"/>
    </row>
    <row r="237" spans="3:6">
      <c r="C237" s="112"/>
      <c r="D237" s="113"/>
      <c r="E237" s="112"/>
      <c r="F237" s="247"/>
    </row>
    <row r="238" spans="3:6">
      <c r="C238" s="112"/>
      <c r="D238" s="113"/>
      <c r="E238" s="112"/>
      <c r="F238" s="247"/>
    </row>
    <row r="239" spans="3:6">
      <c r="C239" s="112"/>
      <c r="D239" s="113"/>
      <c r="E239" s="112"/>
      <c r="F239" s="247"/>
    </row>
    <row r="240" spans="3:6">
      <c r="C240" s="112"/>
      <c r="D240" s="113"/>
      <c r="E240" s="112"/>
      <c r="F240" s="247"/>
    </row>
    <row r="241" spans="3:6">
      <c r="C241" s="112"/>
      <c r="D241" s="113"/>
      <c r="E241" s="112"/>
      <c r="F241" s="247"/>
    </row>
    <row r="242" spans="3:6">
      <c r="C242" s="112"/>
      <c r="D242" s="113"/>
      <c r="E242" s="112"/>
      <c r="F242" s="247"/>
    </row>
    <row r="243" spans="3:6">
      <c r="C243" s="112"/>
      <c r="D243" s="113"/>
      <c r="E243" s="112"/>
      <c r="F243" s="247"/>
    </row>
    <row r="244" spans="3:6">
      <c r="C244" s="112"/>
      <c r="D244" s="113"/>
      <c r="E244" s="112"/>
      <c r="F244" s="247"/>
    </row>
    <row r="245" spans="3:6">
      <c r="C245" s="112"/>
      <c r="D245" s="113"/>
      <c r="E245" s="112"/>
      <c r="F245" s="247"/>
    </row>
    <row r="246" spans="3:6">
      <c r="C246" s="112"/>
      <c r="D246" s="113"/>
      <c r="E246" s="112"/>
      <c r="F246" s="247"/>
    </row>
    <row r="247" spans="3:6">
      <c r="C247" s="112"/>
      <c r="D247" s="113"/>
      <c r="E247" s="112"/>
      <c r="F247" s="247"/>
    </row>
    <row r="248" spans="3:6">
      <c r="C248" s="112"/>
      <c r="D248" s="113"/>
      <c r="E248" s="112"/>
      <c r="F248" s="247"/>
    </row>
    <row r="249" spans="3:6">
      <c r="C249" s="112"/>
      <c r="D249" s="113"/>
      <c r="E249" s="112"/>
      <c r="F249" s="247"/>
    </row>
    <row r="250" spans="3:6">
      <c r="C250" s="112"/>
      <c r="D250" s="113"/>
      <c r="E250" s="112"/>
      <c r="F250" s="247"/>
    </row>
    <row r="251" spans="3:6">
      <c r="C251" s="112"/>
      <c r="D251" s="113"/>
      <c r="E251" s="112"/>
      <c r="F251" s="247"/>
    </row>
    <row r="252" spans="3:6">
      <c r="C252" s="112"/>
      <c r="D252" s="113"/>
      <c r="E252" s="112"/>
      <c r="F252" s="247"/>
    </row>
    <row r="253" spans="3:6">
      <c r="C253" s="112"/>
      <c r="D253" s="113"/>
      <c r="E253" s="112"/>
      <c r="F253" s="247"/>
    </row>
    <row r="254" spans="3:6">
      <c r="C254" s="112"/>
      <c r="D254" s="113"/>
      <c r="E254" s="112"/>
      <c r="F254" s="247"/>
    </row>
    <row r="255" spans="3:6">
      <c r="C255" s="112"/>
      <c r="D255" s="113"/>
      <c r="E255" s="112"/>
      <c r="F255" s="247"/>
    </row>
    <row r="256" spans="3:6">
      <c r="C256" s="112"/>
      <c r="D256" s="113"/>
      <c r="E256" s="112"/>
      <c r="F256" s="247"/>
    </row>
    <row r="257" spans="3:6">
      <c r="C257" s="112"/>
      <c r="D257" s="113"/>
      <c r="E257" s="112"/>
      <c r="F257" s="247"/>
    </row>
    <row r="258" spans="3:6">
      <c r="C258" s="112"/>
      <c r="D258" s="113"/>
      <c r="E258" s="112"/>
      <c r="F258" s="247"/>
    </row>
    <row r="259" spans="3:6">
      <c r="C259" s="112"/>
      <c r="D259" s="113"/>
      <c r="E259" s="112"/>
      <c r="F259" s="247"/>
    </row>
    <row r="260" spans="3:6">
      <c r="C260" s="112"/>
      <c r="D260" s="113"/>
      <c r="E260" s="112"/>
      <c r="F260" s="247"/>
    </row>
    <row r="261" spans="3:6">
      <c r="C261" s="112"/>
      <c r="D261" s="113"/>
      <c r="E261" s="112"/>
      <c r="F261" s="247"/>
    </row>
    <row r="262" spans="3:6">
      <c r="C262" s="112"/>
      <c r="D262" s="113"/>
      <c r="E262" s="112"/>
      <c r="F262" s="247"/>
    </row>
    <row r="263" spans="3:6">
      <c r="C263" s="112"/>
      <c r="D263" s="113"/>
      <c r="E263" s="112"/>
      <c r="F263" s="247"/>
    </row>
    <row r="264" spans="3:6">
      <c r="C264" s="112"/>
      <c r="D264" s="113"/>
      <c r="E264" s="112"/>
      <c r="F264" s="247"/>
    </row>
    <row r="265" spans="3:6">
      <c r="C265" s="112"/>
      <c r="D265" s="113"/>
      <c r="E265" s="112"/>
      <c r="F265" s="247"/>
    </row>
    <row r="266" spans="3:6">
      <c r="C266" s="112"/>
      <c r="D266" s="113"/>
      <c r="E266" s="112"/>
      <c r="F266" s="247"/>
    </row>
    <row r="267" spans="3:6">
      <c r="C267" s="112"/>
      <c r="D267" s="113"/>
      <c r="E267" s="112"/>
      <c r="F267" s="247"/>
    </row>
    <row r="268" spans="3:6">
      <c r="C268" s="112"/>
      <c r="D268" s="113"/>
      <c r="E268" s="112"/>
      <c r="F268" s="247"/>
    </row>
    <row r="269" spans="3:6">
      <c r="C269" s="112"/>
      <c r="D269" s="113"/>
      <c r="E269" s="112"/>
      <c r="F269" s="247"/>
    </row>
    <row r="270" spans="3:6">
      <c r="C270" s="112"/>
      <c r="D270" s="113"/>
      <c r="E270" s="112"/>
      <c r="F270" s="247"/>
    </row>
    <row r="271" spans="3:6">
      <c r="C271" s="112"/>
      <c r="D271" s="113"/>
      <c r="E271" s="112"/>
      <c r="F271" s="247"/>
    </row>
    <row r="272" spans="3:6">
      <c r="C272" s="112"/>
      <c r="D272" s="113"/>
      <c r="E272" s="112"/>
      <c r="F272" s="247"/>
    </row>
    <row r="273" spans="3:6">
      <c r="C273" s="112"/>
      <c r="D273" s="113"/>
      <c r="E273" s="112"/>
      <c r="F273" s="247"/>
    </row>
    <row r="274" spans="3:6">
      <c r="C274" s="112"/>
      <c r="D274" s="113"/>
      <c r="E274" s="112"/>
      <c r="F274" s="247"/>
    </row>
    <row r="275" spans="3:6">
      <c r="C275" s="112"/>
      <c r="D275" s="113"/>
      <c r="E275" s="112"/>
      <c r="F275" s="247"/>
    </row>
    <row r="276" spans="3:6">
      <c r="C276" s="112"/>
      <c r="D276" s="113"/>
      <c r="E276" s="112"/>
      <c r="F276" s="247"/>
    </row>
    <row r="277" spans="3:6">
      <c r="C277" s="112"/>
      <c r="D277" s="113"/>
      <c r="E277" s="112"/>
      <c r="F277" s="247"/>
    </row>
    <row r="278" spans="3:6">
      <c r="C278" s="112"/>
      <c r="D278" s="113"/>
      <c r="E278" s="112"/>
      <c r="F278" s="247"/>
    </row>
    <row r="279" spans="3:6">
      <c r="C279" s="112"/>
      <c r="D279" s="113"/>
      <c r="E279" s="112"/>
      <c r="F279" s="247"/>
    </row>
    <row r="280" spans="3:6">
      <c r="C280" s="112"/>
      <c r="D280" s="113"/>
      <c r="E280" s="112"/>
      <c r="F280" s="247"/>
    </row>
    <row r="281" spans="3:6">
      <c r="C281" s="112"/>
      <c r="D281" s="113"/>
      <c r="E281" s="112"/>
      <c r="F281" s="247"/>
    </row>
    <row r="282" spans="3:6">
      <c r="C282" s="112"/>
      <c r="D282" s="113"/>
      <c r="E282" s="112"/>
      <c r="F282" s="247"/>
    </row>
    <row r="283" spans="3:6">
      <c r="C283" s="112"/>
      <c r="D283" s="113"/>
      <c r="E283" s="112"/>
      <c r="F283" s="247"/>
    </row>
    <row r="284" spans="3:6">
      <c r="C284" s="112"/>
      <c r="D284" s="113"/>
      <c r="E284" s="112"/>
      <c r="F284" s="247"/>
    </row>
    <row r="285" spans="3:6">
      <c r="C285" s="112"/>
      <c r="D285" s="113"/>
      <c r="E285" s="112"/>
      <c r="F285" s="247"/>
    </row>
    <row r="286" spans="3:6">
      <c r="C286" s="112"/>
      <c r="D286" s="113"/>
      <c r="E286" s="112"/>
      <c r="F286" s="247"/>
    </row>
    <row r="287" spans="3:6">
      <c r="C287" s="112"/>
      <c r="D287" s="113"/>
      <c r="E287" s="112"/>
      <c r="F287" s="247"/>
    </row>
    <row r="288" spans="3:6">
      <c r="C288" s="112"/>
      <c r="D288" s="113"/>
      <c r="E288" s="112"/>
      <c r="F288" s="247"/>
    </row>
    <row r="289" spans="3:6">
      <c r="C289" s="112"/>
      <c r="D289" s="113"/>
      <c r="E289" s="112"/>
      <c r="F289" s="247"/>
    </row>
    <row r="290" spans="3:6">
      <c r="C290" s="112"/>
      <c r="D290" s="113"/>
      <c r="E290" s="112"/>
      <c r="F290" s="247"/>
    </row>
    <row r="291" spans="3:6">
      <c r="C291" s="112"/>
      <c r="D291" s="113"/>
      <c r="E291" s="112"/>
      <c r="F291" s="247"/>
    </row>
    <row r="292" spans="3:6">
      <c r="C292" s="112"/>
      <c r="D292" s="113"/>
      <c r="E292" s="112"/>
      <c r="F292" s="247"/>
    </row>
    <row r="293" spans="3:6">
      <c r="C293" s="112"/>
      <c r="D293" s="113"/>
      <c r="E293" s="112"/>
      <c r="F293" s="247"/>
    </row>
    <row r="294" spans="3:6">
      <c r="C294" s="112"/>
      <c r="D294" s="113"/>
      <c r="E294" s="112"/>
      <c r="F294" s="247"/>
    </row>
    <row r="295" spans="3:6">
      <c r="C295" s="112"/>
      <c r="D295" s="113"/>
      <c r="E295" s="112"/>
      <c r="F295" s="247"/>
    </row>
    <row r="296" spans="3:6">
      <c r="C296" s="112"/>
      <c r="D296" s="113"/>
      <c r="E296" s="112"/>
      <c r="F296" s="247"/>
    </row>
    <row r="297" spans="3:6">
      <c r="C297" s="112"/>
      <c r="D297" s="113"/>
      <c r="E297" s="112"/>
      <c r="F297" s="247"/>
    </row>
    <row r="298" spans="3:6">
      <c r="C298" s="112"/>
      <c r="D298" s="113"/>
      <c r="E298" s="112"/>
      <c r="F298" s="247"/>
    </row>
    <row r="299" spans="3:6">
      <c r="C299" s="112"/>
      <c r="D299" s="113"/>
      <c r="E299" s="112"/>
      <c r="F299" s="247"/>
    </row>
    <row r="300" spans="3:6">
      <c r="C300" s="112"/>
      <c r="D300" s="113"/>
      <c r="E300" s="112"/>
      <c r="F300" s="247"/>
    </row>
    <row r="301" spans="3:6">
      <c r="C301" s="112"/>
      <c r="D301" s="113"/>
      <c r="E301" s="112"/>
      <c r="F301" s="247"/>
    </row>
    <row r="302" spans="3:6">
      <c r="C302" s="112"/>
      <c r="D302" s="113"/>
      <c r="E302" s="112"/>
      <c r="F302" s="247"/>
    </row>
    <row r="303" spans="3:6">
      <c r="C303" s="112"/>
      <c r="D303" s="113"/>
      <c r="E303" s="112"/>
      <c r="F303" s="247"/>
    </row>
    <row r="304" spans="3:6">
      <c r="C304" s="112"/>
      <c r="D304" s="113"/>
      <c r="E304" s="112"/>
      <c r="F304" s="247"/>
    </row>
    <row r="305" spans="3:6">
      <c r="C305" s="112"/>
      <c r="D305" s="113"/>
      <c r="E305" s="112"/>
      <c r="F305" s="247"/>
    </row>
    <row r="306" spans="3:6">
      <c r="C306" s="112"/>
      <c r="D306" s="113"/>
      <c r="E306" s="112"/>
      <c r="F306" s="247"/>
    </row>
    <row r="307" spans="3:6">
      <c r="C307" s="112"/>
      <c r="D307" s="113"/>
      <c r="E307" s="112"/>
      <c r="F307" s="247"/>
    </row>
    <row r="308" spans="3:6">
      <c r="C308" s="112"/>
      <c r="D308" s="113"/>
      <c r="E308" s="112"/>
      <c r="F308" s="247"/>
    </row>
    <row r="309" spans="3:6">
      <c r="C309" s="112"/>
      <c r="D309" s="113"/>
      <c r="E309" s="112"/>
      <c r="F309" s="247"/>
    </row>
    <row r="310" spans="3:6">
      <c r="C310" s="112"/>
      <c r="D310" s="113"/>
      <c r="E310" s="112"/>
      <c r="F310" s="247"/>
    </row>
    <row r="311" spans="3:6">
      <c r="C311" s="112"/>
      <c r="D311" s="113"/>
      <c r="E311" s="112"/>
      <c r="F311" s="247"/>
    </row>
    <row r="312" spans="3:6">
      <c r="C312" s="112"/>
      <c r="D312" s="113"/>
      <c r="E312" s="112"/>
      <c r="F312" s="247"/>
    </row>
    <row r="313" spans="3:6">
      <c r="C313" s="112"/>
      <c r="D313" s="113"/>
      <c r="E313" s="112"/>
      <c r="F313" s="247"/>
    </row>
    <row r="314" spans="3:6">
      <c r="C314" s="112"/>
      <c r="D314" s="113"/>
      <c r="E314" s="112"/>
      <c r="F314" s="247"/>
    </row>
    <row r="315" spans="3:6">
      <c r="C315" s="112"/>
      <c r="D315" s="113"/>
      <c r="E315" s="112"/>
      <c r="F315" s="247"/>
    </row>
    <row r="316" spans="3:6">
      <c r="C316" s="112"/>
      <c r="D316" s="113"/>
      <c r="E316" s="112"/>
      <c r="F316" s="247"/>
    </row>
    <row r="317" spans="3:6">
      <c r="C317" s="112"/>
      <c r="D317" s="113"/>
      <c r="E317" s="112"/>
      <c r="F317" s="247"/>
    </row>
    <row r="318" spans="3:6">
      <c r="C318" s="112"/>
      <c r="D318" s="113"/>
      <c r="E318" s="112"/>
      <c r="F318" s="247"/>
    </row>
    <row r="319" spans="3:6">
      <c r="C319" s="112"/>
      <c r="D319" s="113"/>
      <c r="E319" s="112"/>
      <c r="F319" s="247"/>
    </row>
    <row r="320" spans="3:6">
      <c r="C320" s="112"/>
      <c r="D320" s="113"/>
      <c r="E320" s="112"/>
      <c r="F320" s="247"/>
    </row>
    <row r="321" spans="3:6">
      <c r="C321" s="112"/>
      <c r="D321" s="113"/>
      <c r="E321" s="112"/>
      <c r="F321" s="247"/>
    </row>
    <row r="322" spans="3:6">
      <c r="C322" s="112"/>
      <c r="D322" s="113"/>
      <c r="E322" s="112"/>
      <c r="F322" s="247"/>
    </row>
    <row r="323" spans="3:6">
      <c r="C323" s="112"/>
      <c r="D323" s="113"/>
      <c r="E323" s="112"/>
      <c r="F323" s="247"/>
    </row>
    <row r="324" spans="3:6">
      <c r="C324" s="112"/>
      <c r="D324" s="113"/>
      <c r="E324" s="112"/>
      <c r="F324" s="247"/>
    </row>
    <row r="325" spans="3:6">
      <c r="C325" s="112"/>
      <c r="D325" s="113"/>
      <c r="E325" s="112"/>
      <c r="F325" s="247"/>
    </row>
    <row r="326" spans="3:6">
      <c r="C326" s="112"/>
      <c r="D326" s="113"/>
      <c r="E326" s="112"/>
      <c r="F326" s="247"/>
    </row>
    <row r="327" spans="3:6">
      <c r="C327" s="112"/>
      <c r="D327" s="113"/>
      <c r="E327" s="112"/>
      <c r="F327" s="247"/>
    </row>
    <row r="328" spans="3:6">
      <c r="C328" s="112"/>
      <c r="D328" s="113"/>
      <c r="E328" s="112"/>
      <c r="F328" s="247"/>
    </row>
    <row r="329" spans="3:6">
      <c r="C329" s="112"/>
      <c r="D329" s="113"/>
      <c r="E329" s="112"/>
      <c r="F329" s="247"/>
    </row>
    <row r="330" spans="3:6">
      <c r="C330" s="112"/>
      <c r="D330" s="113"/>
      <c r="E330" s="112"/>
      <c r="F330" s="247"/>
    </row>
    <row r="331" spans="3:6">
      <c r="C331" s="112"/>
      <c r="D331" s="113"/>
      <c r="E331" s="112"/>
      <c r="F331" s="247"/>
    </row>
    <row r="332" spans="3:6">
      <c r="C332" s="112"/>
      <c r="D332" s="113"/>
      <c r="E332" s="112"/>
      <c r="F332" s="247"/>
    </row>
    <row r="333" spans="3:6">
      <c r="C333" s="112"/>
      <c r="D333" s="113"/>
      <c r="E333" s="112"/>
      <c r="F333" s="247"/>
    </row>
    <row r="334" spans="3:6">
      <c r="C334" s="112"/>
      <c r="D334" s="113"/>
      <c r="E334" s="112"/>
      <c r="F334" s="247"/>
    </row>
    <row r="335" spans="3:6">
      <c r="C335" s="112"/>
      <c r="D335" s="113"/>
      <c r="E335" s="112"/>
      <c r="F335" s="247"/>
    </row>
    <row r="336" spans="3:6">
      <c r="C336" s="112"/>
      <c r="D336" s="113"/>
      <c r="E336" s="112"/>
      <c r="F336" s="247"/>
    </row>
    <row r="337" spans="3:6">
      <c r="C337" s="112"/>
      <c r="D337" s="113"/>
      <c r="E337" s="112"/>
      <c r="F337" s="247"/>
    </row>
    <row r="338" spans="3:6">
      <c r="C338" s="112"/>
      <c r="D338" s="113"/>
      <c r="E338" s="112"/>
      <c r="F338" s="247"/>
    </row>
    <row r="339" spans="3:6">
      <c r="C339" s="112"/>
      <c r="D339" s="113"/>
      <c r="E339" s="112"/>
      <c r="F339" s="247"/>
    </row>
    <row r="340" spans="3:6">
      <c r="C340" s="112"/>
      <c r="D340" s="113"/>
      <c r="E340" s="112"/>
      <c r="F340" s="247"/>
    </row>
    <row r="341" spans="3:6">
      <c r="C341" s="112"/>
      <c r="D341" s="113"/>
      <c r="E341" s="112"/>
      <c r="F341" s="247"/>
    </row>
    <row r="342" spans="3:6">
      <c r="C342" s="112"/>
      <c r="D342" s="113"/>
      <c r="E342" s="112"/>
      <c r="F342" s="247"/>
    </row>
    <row r="343" spans="3:6">
      <c r="C343" s="112"/>
      <c r="D343" s="113"/>
      <c r="E343" s="112"/>
      <c r="F343" s="247"/>
    </row>
    <row r="344" spans="3:6">
      <c r="C344" s="112"/>
      <c r="D344" s="113"/>
      <c r="E344" s="112"/>
      <c r="F344" s="247"/>
    </row>
    <row r="345" spans="3:6">
      <c r="C345" s="112"/>
      <c r="D345" s="113"/>
      <c r="E345" s="112"/>
      <c r="F345" s="247"/>
    </row>
    <row r="346" spans="3:6">
      <c r="C346" s="112"/>
      <c r="D346" s="113"/>
      <c r="E346" s="112"/>
      <c r="F346" s="247"/>
    </row>
    <row r="347" spans="3:6">
      <c r="C347" s="112"/>
      <c r="D347" s="113"/>
      <c r="E347" s="112"/>
      <c r="F347" s="247"/>
    </row>
    <row r="348" spans="3:6">
      <c r="C348" s="112"/>
      <c r="D348" s="113"/>
      <c r="E348" s="112"/>
      <c r="F348" s="247"/>
    </row>
    <row r="349" spans="3:6">
      <c r="C349" s="112"/>
      <c r="D349" s="113"/>
      <c r="E349" s="112"/>
      <c r="F349" s="247"/>
    </row>
    <row r="350" spans="3:6">
      <c r="C350" s="112"/>
      <c r="D350" s="113"/>
      <c r="E350" s="112"/>
      <c r="F350" s="247"/>
    </row>
    <row r="351" spans="3:6">
      <c r="C351" s="112"/>
      <c r="D351" s="113"/>
      <c r="E351" s="112"/>
      <c r="F351" s="247"/>
    </row>
    <row r="352" spans="3:6">
      <c r="C352" s="112"/>
      <c r="D352" s="113"/>
      <c r="E352" s="112"/>
      <c r="F352" s="247"/>
    </row>
    <row r="353" spans="3:6">
      <c r="C353" s="112"/>
      <c r="D353" s="113"/>
      <c r="E353" s="112"/>
      <c r="F353" s="247"/>
    </row>
    <row r="354" spans="3:6">
      <c r="C354" s="112"/>
      <c r="D354" s="113"/>
      <c r="E354" s="112"/>
      <c r="F354" s="247"/>
    </row>
    <row r="355" spans="3:6">
      <c r="C355" s="112"/>
      <c r="D355" s="113"/>
      <c r="E355" s="112"/>
      <c r="F355" s="247"/>
    </row>
    <row r="356" spans="3:6">
      <c r="C356" s="112"/>
      <c r="D356" s="113"/>
      <c r="E356" s="112"/>
      <c r="F356" s="247"/>
    </row>
    <row r="357" spans="3:6">
      <c r="C357" s="112"/>
      <c r="D357" s="113"/>
      <c r="E357" s="112"/>
      <c r="F357" s="247"/>
    </row>
    <row r="358" spans="3:6">
      <c r="C358" s="112"/>
      <c r="D358" s="113"/>
      <c r="E358" s="112"/>
      <c r="F358" s="247"/>
    </row>
    <row r="359" spans="3:6">
      <c r="C359" s="112"/>
      <c r="D359" s="113"/>
      <c r="E359" s="112"/>
      <c r="F359" s="247"/>
    </row>
    <row r="360" spans="3:6">
      <c r="C360" s="112"/>
      <c r="D360" s="113"/>
      <c r="E360" s="112"/>
      <c r="F360" s="247"/>
    </row>
    <row r="361" spans="3:6">
      <c r="C361" s="112"/>
      <c r="D361" s="113"/>
      <c r="E361" s="112"/>
      <c r="F361" s="247"/>
    </row>
    <row r="362" spans="3:6">
      <c r="C362" s="112"/>
      <c r="D362" s="113"/>
      <c r="E362" s="112"/>
      <c r="F362" s="247"/>
    </row>
    <row r="363" spans="3:6">
      <c r="C363" s="112"/>
      <c r="D363" s="113"/>
      <c r="E363" s="112"/>
      <c r="F363" s="247"/>
    </row>
    <row r="364" spans="3:6">
      <c r="C364" s="112"/>
      <c r="D364" s="113"/>
      <c r="E364" s="112"/>
      <c r="F364" s="247"/>
    </row>
    <row r="365" spans="3:6">
      <c r="C365" s="112"/>
      <c r="D365" s="113"/>
      <c r="E365" s="112"/>
      <c r="F365" s="247"/>
    </row>
    <row r="366" spans="3:6">
      <c r="C366" s="112"/>
      <c r="D366" s="113"/>
      <c r="E366" s="112"/>
      <c r="F366" s="247"/>
    </row>
    <row r="367" spans="3:6">
      <c r="C367" s="112"/>
      <c r="D367" s="113"/>
      <c r="E367" s="112"/>
      <c r="F367" s="247"/>
    </row>
    <row r="368" spans="3:6">
      <c r="C368" s="112"/>
      <c r="D368" s="113"/>
      <c r="E368" s="112"/>
      <c r="F368" s="247"/>
    </row>
    <row r="369" spans="3:6">
      <c r="C369" s="112"/>
      <c r="D369" s="113"/>
      <c r="E369" s="112"/>
      <c r="F369" s="247"/>
    </row>
    <row r="370" spans="3:6">
      <c r="C370" s="112"/>
      <c r="D370" s="113"/>
      <c r="E370" s="112"/>
      <c r="F370" s="247"/>
    </row>
    <row r="371" spans="3:6">
      <c r="C371" s="112"/>
      <c r="D371" s="113"/>
      <c r="E371" s="112"/>
      <c r="F371" s="247"/>
    </row>
    <row r="372" spans="3:6">
      <c r="C372" s="112"/>
      <c r="D372" s="113"/>
      <c r="E372" s="112"/>
      <c r="F372" s="247"/>
    </row>
    <row r="373" spans="3:6">
      <c r="C373" s="112"/>
      <c r="D373" s="113"/>
      <c r="E373" s="112"/>
      <c r="F373" s="247"/>
    </row>
    <row r="374" spans="3:6">
      <c r="C374" s="112"/>
      <c r="D374" s="113"/>
      <c r="E374" s="112"/>
      <c r="F374" s="247"/>
    </row>
    <row r="375" spans="3:6">
      <c r="C375" s="112"/>
      <c r="D375" s="113"/>
      <c r="E375" s="112"/>
      <c r="F375" s="247"/>
    </row>
    <row r="376" spans="3:6">
      <c r="C376" s="112"/>
      <c r="D376" s="113"/>
      <c r="E376" s="112"/>
      <c r="F376" s="247"/>
    </row>
    <row r="377" spans="3:6">
      <c r="C377" s="112"/>
      <c r="D377" s="113"/>
      <c r="E377" s="112"/>
      <c r="F377" s="247"/>
    </row>
    <row r="378" spans="3:6">
      <c r="C378" s="112"/>
      <c r="D378" s="113"/>
      <c r="E378" s="112"/>
      <c r="F378" s="247"/>
    </row>
    <row r="379" spans="3:6">
      <c r="C379" s="112"/>
      <c r="D379" s="113"/>
      <c r="E379" s="112"/>
      <c r="F379" s="247"/>
    </row>
    <row r="380" spans="3:6">
      <c r="C380" s="112"/>
      <c r="D380" s="113"/>
      <c r="E380" s="112"/>
      <c r="F380" s="247"/>
    </row>
    <row r="381" spans="3:6">
      <c r="C381" s="112"/>
      <c r="D381" s="113"/>
      <c r="E381" s="112"/>
      <c r="F381" s="247"/>
    </row>
    <row r="382" spans="3:6">
      <c r="C382" s="112"/>
      <c r="D382" s="113"/>
      <c r="E382" s="112"/>
      <c r="F382" s="247"/>
    </row>
    <row r="383" spans="3:6">
      <c r="C383" s="112"/>
      <c r="D383" s="113"/>
      <c r="E383" s="112"/>
      <c r="F383" s="247"/>
    </row>
    <row r="384" spans="3:6">
      <c r="C384" s="112"/>
      <c r="D384" s="113"/>
      <c r="E384" s="112"/>
      <c r="F384" s="247"/>
    </row>
    <row r="385" spans="3:6">
      <c r="C385" s="112"/>
      <c r="D385" s="113"/>
      <c r="E385" s="112"/>
      <c r="F385" s="247"/>
    </row>
    <row r="386" spans="3:6">
      <c r="C386" s="112"/>
      <c r="D386" s="113"/>
      <c r="E386" s="112"/>
      <c r="F386" s="247"/>
    </row>
    <row r="387" spans="3:6">
      <c r="C387" s="112"/>
      <c r="D387" s="113"/>
      <c r="E387" s="112"/>
      <c r="F387" s="247"/>
    </row>
    <row r="388" spans="3:6">
      <c r="C388" s="112"/>
      <c r="D388" s="113"/>
      <c r="E388" s="112"/>
      <c r="F388" s="247"/>
    </row>
    <row r="389" spans="3:6">
      <c r="C389" s="112"/>
      <c r="D389" s="113"/>
      <c r="E389" s="112"/>
      <c r="F389" s="247"/>
    </row>
    <row r="390" spans="3:6">
      <c r="C390" s="112"/>
      <c r="D390" s="113"/>
      <c r="E390" s="112"/>
      <c r="F390" s="247"/>
    </row>
    <row r="391" spans="3:6">
      <c r="C391" s="112"/>
      <c r="D391" s="113"/>
      <c r="E391" s="112"/>
      <c r="F391" s="247"/>
    </row>
    <row r="392" spans="3:6">
      <c r="C392" s="112"/>
      <c r="D392" s="113"/>
      <c r="E392" s="112"/>
      <c r="F392" s="247"/>
    </row>
    <row r="393" spans="3:6">
      <c r="C393" s="112"/>
      <c r="D393" s="113"/>
      <c r="E393" s="112"/>
      <c r="F393" s="247"/>
    </row>
    <row r="394" spans="3:6">
      <c r="C394" s="112"/>
      <c r="D394" s="113"/>
      <c r="E394" s="112"/>
      <c r="F394" s="247"/>
    </row>
    <row r="395" spans="3:6">
      <c r="C395" s="112"/>
      <c r="D395" s="113"/>
      <c r="E395" s="112"/>
      <c r="F395" s="247"/>
    </row>
    <row r="396" spans="3:6">
      <c r="C396" s="112"/>
      <c r="D396" s="113"/>
      <c r="E396" s="112"/>
      <c r="F396" s="247"/>
    </row>
    <row r="397" spans="3:6">
      <c r="C397" s="112"/>
      <c r="D397" s="113"/>
      <c r="E397" s="112"/>
      <c r="F397" s="247"/>
    </row>
    <row r="398" spans="3:6">
      <c r="C398" s="112"/>
      <c r="D398" s="113"/>
      <c r="E398" s="112"/>
      <c r="F398" s="247"/>
    </row>
    <row r="399" spans="3:6">
      <c r="C399" s="112"/>
      <c r="D399" s="113"/>
      <c r="E399" s="112"/>
      <c r="F399" s="247"/>
    </row>
    <row r="400" spans="3:6">
      <c r="C400" s="112"/>
      <c r="D400" s="113"/>
      <c r="E400" s="112"/>
      <c r="F400" s="247"/>
    </row>
    <row r="401" spans="3:6">
      <c r="C401" s="112"/>
      <c r="D401" s="113"/>
      <c r="E401" s="112"/>
      <c r="F401" s="247"/>
    </row>
    <row r="402" spans="3:6">
      <c r="C402" s="112"/>
      <c r="D402" s="113"/>
      <c r="E402" s="112"/>
      <c r="F402" s="247"/>
    </row>
    <row r="403" spans="3:6">
      <c r="C403" s="112"/>
      <c r="D403" s="113"/>
      <c r="E403" s="112"/>
      <c r="F403" s="247"/>
    </row>
    <row r="404" spans="3:6">
      <c r="C404" s="112"/>
      <c r="D404" s="113"/>
      <c r="E404" s="112"/>
      <c r="F404" s="247"/>
    </row>
    <row r="405" spans="3:6">
      <c r="C405" s="112"/>
      <c r="D405" s="113"/>
      <c r="E405" s="112"/>
      <c r="F405" s="247"/>
    </row>
    <row r="406" spans="3:6">
      <c r="C406" s="112"/>
      <c r="D406" s="113"/>
      <c r="E406" s="112"/>
      <c r="F406" s="247"/>
    </row>
    <row r="407" spans="3:6">
      <c r="C407" s="112"/>
      <c r="D407" s="113"/>
      <c r="E407" s="112"/>
      <c r="F407" s="247"/>
    </row>
    <row r="408" spans="3:6">
      <c r="C408" s="112"/>
      <c r="D408" s="113"/>
      <c r="E408" s="112"/>
      <c r="F408" s="247"/>
    </row>
    <row r="409" spans="3:6">
      <c r="C409" s="112"/>
      <c r="D409" s="113"/>
      <c r="E409" s="112"/>
      <c r="F409" s="247"/>
    </row>
    <row r="410" spans="3:6">
      <c r="C410" s="112"/>
      <c r="D410" s="113"/>
      <c r="E410" s="112"/>
      <c r="F410" s="247"/>
    </row>
    <row r="411" spans="3:6">
      <c r="C411" s="112"/>
      <c r="D411" s="113"/>
      <c r="E411" s="112"/>
      <c r="F411" s="247"/>
    </row>
    <row r="412" spans="3:6">
      <c r="C412" s="112"/>
      <c r="D412" s="113"/>
      <c r="E412" s="112"/>
      <c r="F412" s="247"/>
    </row>
    <row r="413" spans="3:6">
      <c r="C413" s="112"/>
      <c r="D413" s="113"/>
      <c r="E413" s="112"/>
      <c r="F413" s="247"/>
    </row>
    <row r="414" spans="3:6">
      <c r="C414" s="112"/>
      <c r="D414" s="113"/>
      <c r="E414" s="112"/>
      <c r="F414" s="247"/>
    </row>
    <row r="415" spans="3:6">
      <c r="C415" s="112"/>
      <c r="D415" s="113"/>
      <c r="E415" s="112"/>
      <c r="F415" s="247"/>
    </row>
    <row r="416" spans="3:6">
      <c r="C416" s="112"/>
      <c r="D416" s="113"/>
      <c r="E416" s="112"/>
      <c r="F416" s="247"/>
    </row>
    <row r="417" spans="3:6">
      <c r="C417" s="112"/>
      <c r="D417" s="113"/>
      <c r="E417" s="112"/>
      <c r="F417" s="247"/>
    </row>
    <row r="418" spans="3:6">
      <c r="C418" s="112"/>
      <c r="D418" s="113"/>
      <c r="E418" s="112"/>
      <c r="F418" s="247"/>
    </row>
    <row r="419" spans="3:6">
      <c r="C419" s="112"/>
      <c r="D419" s="113"/>
      <c r="E419" s="112"/>
      <c r="F419" s="247"/>
    </row>
    <row r="420" spans="3:6">
      <c r="C420" s="112"/>
      <c r="D420" s="113"/>
      <c r="E420" s="112"/>
      <c r="F420" s="247"/>
    </row>
    <row r="421" spans="3:6">
      <c r="C421" s="112"/>
      <c r="D421" s="113"/>
      <c r="E421" s="112"/>
      <c r="F421" s="247"/>
    </row>
    <row r="422" spans="3:6">
      <c r="C422" s="112"/>
      <c r="D422" s="113"/>
      <c r="E422" s="112"/>
      <c r="F422" s="247"/>
    </row>
    <row r="423" spans="3:6">
      <c r="C423" s="112"/>
      <c r="D423" s="113"/>
      <c r="E423" s="112"/>
      <c r="F423" s="247"/>
    </row>
    <row r="424" spans="3:6">
      <c r="C424" s="112"/>
      <c r="D424" s="113"/>
      <c r="E424" s="112"/>
      <c r="F424" s="247"/>
    </row>
    <row r="425" spans="3:6">
      <c r="C425" s="112"/>
      <c r="D425" s="113"/>
      <c r="E425" s="112"/>
      <c r="F425" s="247"/>
    </row>
    <row r="426" spans="3:6">
      <c r="C426" s="112"/>
      <c r="D426" s="113"/>
      <c r="E426" s="112"/>
      <c r="F426" s="247"/>
    </row>
    <row r="427" spans="3:6">
      <c r="C427" s="112"/>
      <c r="D427" s="113"/>
      <c r="E427" s="112"/>
      <c r="F427" s="247"/>
    </row>
    <row r="428" spans="3:6">
      <c r="C428" s="112"/>
      <c r="D428" s="113"/>
      <c r="E428" s="112"/>
      <c r="F428" s="247"/>
    </row>
    <row r="429" spans="3:6">
      <c r="C429" s="112"/>
      <c r="D429" s="113"/>
      <c r="E429" s="112"/>
      <c r="F429" s="247"/>
    </row>
    <row r="430" spans="3:6">
      <c r="C430" s="112"/>
      <c r="D430" s="113"/>
      <c r="E430" s="112"/>
      <c r="F430" s="247"/>
    </row>
    <row r="431" spans="3:6">
      <c r="C431" s="112"/>
      <c r="D431" s="113"/>
      <c r="E431" s="112"/>
      <c r="F431" s="247"/>
    </row>
    <row r="432" spans="3:6">
      <c r="C432" s="112"/>
      <c r="D432" s="113"/>
      <c r="E432" s="112"/>
      <c r="F432" s="247"/>
    </row>
    <row r="433" spans="3:6">
      <c r="C433" s="112"/>
      <c r="D433" s="113"/>
      <c r="E433" s="112"/>
      <c r="F433" s="247"/>
    </row>
    <row r="434" spans="3:6">
      <c r="C434" s="112"/>
      <c r="D434" s="113"/>
      <c r="E434" s="112"/>
      <c r="F434" s="247"/>
    </row>
    <row r="435" spans="3:6">
      <c r="C435" s="112"/>
      <c r="D435" s="113"/>
      <c r="E435" s="112"/>
      <c r="F435" s="247"/>
    </row>
    <row r="436" spans="3:6">
      <c r="C436" s="112"/>
      <c r="D436" s="113"/>
      <c r="E436" s="112"/>
      <c r="F436" s="247"/>
    </row>
    <row r="437" spans="3:6">
      <c r="C437" s="112"/>
      <c r="D437" s="113"/>
      <c r="E437" s="112"/>
      <c r="F437" s="247"/>
    </row>
    <row r="438" spans="3:6">
      <c r="C438" s="112"/>
      <c r="D438" s="113"/>
      <c r="E438" s="112"/>
      <c r="F438" s="247"/>
    </row>
    <row r="439" spans="3:6">
      <c r="C439" s="112"/>
      <c r="D439" s="113"/>
      <c r="E439" s="112"/>
      <c r="F439" s="247"/>
    </row>
    <row r="440" spans="3:6">
      <c r="C440" s="112"/>
      <c r="D440" s="113"/>
      <c r="E440" s="112"/>
      <c r="F440" s="247"/>
    </row>
    <row r="441" spans="3:6">
      <c r="C441" s="112"/>
      <c r="D441" s="113"/>
      <c r="E441" s="112"/>
      <c r="F441" s="247"/>
    </row>
    <row r="442" spans="3:6">
      <c r="C442" s="112"/>
      <c r="D442" s="113"/>
      <c r="E442" s="112"/>
      <c r="F442" s="247"/>
    </row>
    <row r="443" spans="3:6">
      <c r="C443" s="112"/>
      <c r="D443" s="113"/>
      <c r="E443" s="112"/>
      <c r="F443" s="247"/>
    </row>
    <row r="444" spans="3:6">
      <c r="C444" s="112"/>
      <c r="D444" s="113"/>
      <c r="E444" s="112"/>
      <c r="F444" s="247"/>
    </row>
    <row r="445" spans="3:6">
      <c r="C445" s="112"/>
      <c r="D445" s="113"/>
      <c r="E445" s="112"/>
      <c r="F445" s="247"/>
    </row>
    <row r="446" spans="3:6">
      <c r="C446" s="112"/>
      <c r="D446" s="113"/>
      <c r="E446" s="112"/>
      <c r="F446" s="247"/>
    </row>
    <row r="447" spans="3:6">
      <c r="C447" s="112"/>
      <c r="D447" s="113"/>
      <c r="E447" s="112"/>
      <c r="F447" s="247"/>
    </row>
    <row r="448" spans="3:6">
      <c r="C448" s="112"/>
      <c r="D448" s="113"/>
      <c r="E448" s="112"/>
      <c r="F448" s="247"/>
    </row>
    <row r="449" spans="3:6">
      <c r="C449" s="112"/>
      <c r="D449" s="113"/>
      <c r="E449" s="112"/>
      <c r="F449" s="247"/>
    </row>
    <row r="450" spans="3:6">
      <c r="C450" s="112"/>
      <c r="D450" s="113"/>
      <c r="E450" s="112"/>
      <c r="F450" s="247"/>
    </row>
    <row r="451" spans="3:6">
      <c r="C451" s="112"/>
      <c r="D451" s="113"/>
      <c r="E451" s="112"/>
      <c r="F451" s="247"/>
    </row>
    <row r="452" spans="3:6">
      <c r="C452" s="112"/>
      <c r="D452" s="113"/>
      <c r="E452" s="112"/>
      <c r="F452" s="247"/>
    </row>
    <row r="453" spans="3:6">
      <c r="C453" s="112"/>
      <c r="D453" s="113"/>
      <c r="E453" s="112"/>
      <c r="F453" s="247"/>
    </row>
    <row r="454" spans="3:6">
      <c r="C454" s="112"/>
      <c r="D454" s="113"/>
      <c r="E454" s="112"/>
      <c r="F454" s="247"/>
    </row>
    <row r="455" spans="3:6">
      <c r="C455" s="112"/>
      <c r="D455" s="113"/>
      <c r="E455" s="112"/>
      <c r="F455" s="247"/>
    </row>
    <row r="456" spans="3:6">
      <c r="C456" s="112"/>
      <c r="D456" s="113"/>
      <c r="E456" s="112"/>
      <c r="F456" s="247"/>
    </row>
    <row r="457" spans="3:6">
      <c r="C457" s="112"/>
      <c r="D457" s="113"/>
      <c r="E457" s="112"/>
      <c r="F457" s="247"/>
    </row>
    <row r="458" spans="3:6">
      <c r="C458" s="112"/>
      <c r="D458" s="113"/>
      <c r="E458" s="112"/>
      <c r="F458" s="247"/>
    </row>
    <row r="459" spans="3:6">
      <c r="C459" s="112"/>
      <c r="D459" s="113"/>
      <c r="E459" s="112"/>
      <c r="F459" s="247"/>
    </row>
    <row r="460" spans="3:6">
      <c r="C460" s="112"/>
      <c r="D460" s="113"/>
      <c r="E460" s="112"/>
      <c r="F460" s="247"/>
    </row>
    <row r="461" spans="3:6">
      <c r="C461" s="112"/>
      <c r="D461" s="113"/>
      <c r="E461" s="112"/>
      <c r="F461" s="247"/>
    </row>
    <row r="462" spans="3:6">
      <c r="C462" s="112"/>
      <c r="D462" s="113"/>
      <c r="E462" s="112"/>
      <c r="F462" s="247"/>
    </row>
    <row r="463" spans="3:6">
      <c r="C463" s="112"/>
      <c r="D463" s="113"/>
      <c r="E463" s="112"/>
      <c r="F463" s="247"/>
    </row>
    <row r="464" spans="3:6">
      <c r="C464" s="112"/>
      <c r="D464" s="113"/>
      <c r="E464" s="112"/>
      <c r="F464" s="247"/>
    </row>
    <row r="465" spans="3:6">
      <c r="C465" s="112"/>
      <c r="D465" s="113"/>
      <c r="E465" s="112"/>
      <c r="F465" s="247"/>
    </row>
    <row r="466" spans="3:6">
      <c r="C466" s="112"/>
      <c r="D466" s="113"/>
      <c r="E466" s="112"/>
      <c r="F466" s="247"/>
    </row>
    <row r="467" spans="3:6">
      <c r="C467" s="112"/>
      <c r="D467" s="113"/>
      <c r="E467" s="112"/>
      <c r="F467" s="247"/>
    </row>
    <row r="468" spans="3:6">
      <c r="C468" s="112"/>
      <c r="D468" s="113"/>
      <c r="E468" s="112"/>
      <c r="F468" s="247"/>
    </row>
    <row r="469" spans="3:6">
      <c r="C469" s="112"/>
      <c r="D469" s="113"/>
      <c r="E469" s="112"/>
      <c r="F469" s="247"/>
    </row>
    <row r="470" spans="3:6">
      <c r="C470" s="112"/>
      <c r="D470" s="113"/>
      <c r="E470" s="112"/>
      <c r="F470" s="247"/>
    </row>
    <row r="471" spans="3:6">
      <c r="C471" s="112"/>
      <c r="D471" s="113"/>
      <c r="E471" s="112"/>
      <c r="F471" s="247"/>
    </row>
    <row r="472" spans="3:6">
      <c r="C472" s="112"/>
      <c r="D472" s="113"/>
      <c r="E472" s="112"/>
      <c r="F472" s="247"/>
    </row>
    <row r="473" spans="3:6">
      <c r="C473" s="112"/>
      <c r="D473" s="113"/>
      <c r="E473" s="112"/>
      <c r="F473" s="247"/>
    </row>
    <row r="474" spans="3:6">
      <c r="C474" s="112"/>
      <c r="D474" s="113"/>
      <c r="E474" s="112"/>
      <c r="F474" s="247"/>
    </row>
    <row r="475" spans="3:6">
      <c r="C475" s="112"/>
      <c r="D475" s="113"/>
      <c r="E475" s="112"/>
      <c r="F475" s="247"/>
    </row>
    <row r="476" spans="3:6">
      <c r="C476" s="112"/>
      <c r="D476" s="113"/>
      <c r="E476" s="112"/>
      <c r="F476" s="247"/>
    </row>
    <row r="477" spans="3:6">
      <c r="C477" s="112"/>
      <c r="D477" s="113"/>
      <c r="E477" s="112"/>
      <c r="F477" s="247"/>
    </row>
    <row r="478" spans="3:6">
      <c r="C478" s="112"/>
      <c r="D478" s="113"/>
      <c r="E478" s="112"/>
      <c r="F478" s="247"/>
    </row>
    <row r="479" spans="3:6">
      <c r="C479" s="112"/>
      <c r="D479" s="113"/>
      <c r="E479" s="112"/>
      <c r="F479" s="247"/>
    </row>
    <row r="480" spans="3:6">
      <c r="C480" s="112"/>
      <c r="D480" s="113"/>
      <c r="E480" s="112"/>
      <c r="F480" s="247"/>
    </row>
    <row r="481" spans="3:6">
      <c r="C481" s="112"/>
      <c r="D481" s="113"/>
      <c r="E481" s="112"/>
      <c r="F481" s="247"/>
    </row>
    <row r="482" spans="3:6">
      <c r="C482" s="112"/>
      <c r="D482" s="113"/>
      <c r="E482" s="112"/>
      <c r="F482" s="247"/>
    </row>
    <row r="483" spans="3:6">
      <c r="C483" s="112"/>
      <c r="D483" s="113"/>
      <c r="E483" s="112"/>
      <c r="F483" s="247"/>
    </row>
    <row r="484" spans="3:6">
      <c r="C484" s="112"/>
      <c r="D484" s="113"/>
      <c r="E484" s="112"/>
      <c r="F484" s="247"/>
    </row>
    <row r="485" spans="3:6">
      <c r="C485" s="112"/>
      <c r="D485" s="113"/>
      <c r="E485" s="112"/>
      <c r="F485" s="247"/>
    </row>
    <row r="486" spans="3:6">
      <c r="C486" s="112"/>
      <c r="D486" s="113"/>
      <c r="E486" s="112"/>
      <c r="F486" s="247"/>
    </row>
    <row r="487" spans="3:6">
      <c r="C487" s="112"/>
      <c r="D487" s="113"/>
      <c r="E487" s="112"/>
      <c r="F487" s="247"/>
    </row>
    <row r="488" spans="3:6">
      <c r="C488" s="112"/>
      <c r="D488" s="113"/>
      <c r="E488" s="112"/>
      <c r="F488" s="247"/>
    </row>
    <row r="489" spans="3:6">
      <c r="C489" s="112"/>
      <c r="D489" s="113"/>
      <c r="E489" s="112"/>
      <c r="F489" s="247"/>
    </row>
    <row r="490" spans="3:6">
      <c r="C490" s="112"/>
      <c r="D490" s="113"/>
      <c r="E490" s="112"/>
      <c r="F490" s="247"/>
    </row>
    <row r="491" spans="3:6">
      <c r="C491" s="112"/>
      <c r="D491" s="113"/>
      <c r="E491" s="112"/>
      <c r="F491" s="247"/>
    </row>
    <row r="492" spans="3:6">
      <c r="C492" s="112"/>
      <c r="D492" s="113"/>
      <c r="E492" s="112"/>
      <c r="F492" s="247"/>
    </row>
    <row r="493" spans="3:6">
      <c r="C493" s="112"/>
      <c r="D493" s="113"/>
      <c r="E493" s="112"/>
      <c r="F493" s="247"/>
    </row>
    <row r="494" spans="3:6">
      <c r="C494" s="112"/>
      <c r="D494" s="113"/>
      <c r="E494" s="112"/>
      <c r="F494" s="247"/>
    </row>
    <row r="495" spans="3:6">
      <c r="C495" s="112"/>
      <c r="D495" s="113"/>
      <c r="E495" s="112"/>
      <c r="F495" s="247"/>
    </row>
    <row r="496" spans="3:6">
      <c r="C496" s="112"/>
      <c r="D496" s="113"/>
      <c r="E496" s="112"/>
      <c r="F496" s="247"/>
    </row>
    <row r="497" spans="3:6">
      <c r="C497" s="112"/>
      <c r="D497" s="113"/>
      <c r="E497" s="112"/>
      <c r="F497" s="247"/>
    </row>
    <row r="498" spans="3:6">
      <c r="C498" s="112"/>
      <c r="D498" s="113"/>
      <c r="E498" s="112"/>
      <c r="F498" s="247"/>
    </row>
    <row r="499" spans="3:6">
      <c r="C499" s="112"/>
      <c r="D499" s="113"/>
      <c r="E499" s="112"/>
      <c r="F499" s="247"/>
    </row>
    <row r="500" spans="3:6">
      <c r="C500" s="112"/>
      <c r="D500" s="113"/>
      <c r="E500" s="112"/>
      <c r="F500" s="247"/>
    </row>
    <row r="501" spans="3:6">
      <c r="C501" s="112"/>
      <c r="D501" s="113"/>
      <c r="E501" s="112"/>
      <c r="F501" s="247"/>
    </row>
    <row r="502" spans="3:6">
      <c r="C502" s="112"/>
      <c r="D502" s="113"/>
      <c r="E502" s="112"/>
      <c r="F502" s="247"/>
    </row>
    <row r="503" spans="3:6">
      <c r="C503" s="112"/>
      <c r="D503" s="113"/>
      <c r="E503" s="112"/>
      <c r="F503" s="247"/>
    </row>
    <row r="504" spans="3:6">
      <c r="C504" s="112"/>
      <c r="D504" s="113"/>
      <c r="E504" s="112"/>
      <c r="F504" s="247"/>
    </row>
    <row r="505" spans="3:6">
      <c r="C505" s="112"/>
      <c r="D505" s="113"/>
      <c r="E505" s="112"/>
      <c r="F505" s="247"/>
    </row>
    <row r="506" spans="3:6">
      <c r="C506" s="112"/>
      <c r="D506" s="113"/>
      <c r="E506" s="112"/>
      <c r="F506" s="247"/>
    </row>
    <row r="507" spans="3:6">
      <c r="C507" s="112"/>
      <c r="D507" s="113"/>
      <c r="E507" s="112"/>
      <c r="F507" s="247"/>
    </row>
    <row r="508" spans="3:6">
      <c r="C508" s="112"/>
      <c r="D508" s="113"/>
      <c r="E508" s="112"/>
      <c r="F508" s="247"/>
    </row>
    <row r="509" spans="3:6">
      <c r="C509" s="112"/>
      <c r="D509" s="113"/>
      <c r="E509" s="112"/>
      <c r="F509" s="247"/>
    </row>
    <row r="510" spans="3:6">
      <c r="C510" s="112"/>
      <c r="D510" s="113"/>
      <c r="E510" s="112"/>
      <c r="F510" s="247"/>
    </row>
    <row r="511" spans="3:6">
      <c r="C511" s="112"/>
      <c r="D511" s="113"/>
      <c r="E511" s="112"/>
      <c r="F511" s="247"/>
    </row>
    <row r="512" spans="3:6">
      <c r="C512" s="112"/>
      <c r="D512" s="113"/>
      <c r="E512" s="112"/>
      <c r="F512" s="247"/>
    </row>
    <row r="513" spans="3:6">
      <c r="C513" s="112"/>
      <c r="D513" s="113"/>
      <c r="E513" s="112"/>
      <c r="F513" s="247"/>
    </row>
    <row r="514" spans="3:6">
      <c r="C514" s="112"/>
      <c r="D514" s="113"/>
      <c r="E514" s="112"/>
      <c r="F514" s="247"/>
    </row>
    <row r="515" spans="3:6">
      <c r="C515" s="112"/>
      <c r="D515" s="113"/>
      <c r="E515" s="112"/>
      <c r="F515" s="247"/>
    </row>
    <row r="516" spans="3:6">
      <c r="C516" s="112"/>
      <c r="D516" s="113"/>
      <c r="E516" s="112"/>
      <c r="F516" s="247"/>
    </row>
    <row r="517" spans="3:6">
      <c r="C517" s="112"/>
      <c r="D517" s="113"/>
      <c r="E517" s="112"/>
      <c r="F517" s="247"/>
    </row>
    <row r="518" spans="3:6">
      <c r="C518" s="112"/>
      <c r="D518" s="113"/>
      <c r="E518" s="112"/>
      <c r="F518" s="247"/>
    </row>
    <row r="519" spans="3:6">
      <c r="C519" s="112"/>
      <c r="D519" s="113"/>
      <c r="E519" s="112"/>
      <c r="F519" s="247"/>
    </row>
    <row r="520" spans="3:6">
      <c r="C520" s="112"/>
      <c r="D520" s="113"/>
      <c r="E520" s="112"/>
      <c r="F520" s="247"/>
    </row>
    <row r="521" spans="3:6">
      <c r="C521" s="112"/>
      <c r="D521" s="113"/>
      <c r="E521" s="112"/>
      <c r="F521" s="247"/>
    </row>
    <row r="522" spans="3:6">
      <c r="C522" s="112"/>
      <c r="D522" s="113"/>
      <c r="E522" s="112"/>
      <c r="F522" s="247"/>
    </row>
    <row r="523" spans="3:6">
      <c r="C523" s="112"/>
      <c r="D523" s="113"/>
      <c r="E523" s="112"/>
      <c r="F523" s="247"/>
    </row>
    <row r="524" spans="3:6">
      <c r="C524" s="112"/>
      <c r="D524" s="113"/>
      <c r="E524" s="112"/>
      <c r="F524" s="247"/>
    </row>
    <row r="525" spans="3:6">
      <c r="C525" s="112"/>
      <c r="D525" s="113"/>
      <c r="E525" s="112"/>
      <c r="F525" s="247"/>
    </row>
    <row r="526" spans="3:6">
      <c r="C526" s="112"/>
      <c r="D526" s="113"/>
      <c r="E526" s="112"/>
      <c r="F526" s="247"/>
    </row>
    <row r="527" spans="3:6">
      <c r="C527" s="112"/>
      <c r="D527" s="113"/>
      <c r="E527" s="112"/>
      <c r="F527" s="247"/>
    </row>
    <row r="528" spans="3:6">
      <c r="C528" s="112"/>
      <c r="D528" s="113"/>
      <c r="E528" s="112"/>
      <c r="F528" s="247"/>
    </row>
    <row r="529" spans="3:6">
      <c r="C529" s="112"/>
      <c r="D529" s="113"/>
      <c r="E529" s="112"/>
      <c r="F529" s="247"/>
    </row>
    <row r="530" spans="3:6">
      <c r="C530" s="112"/>
      <c r="D530" s="113"/>
      <c r="E530" s="112"/>
      <c r="F530" s="247"/>
    </row>
    <row r="531" spans="3:6">
      <c r="C531" s="112"/>
      <c r="D531" s="113"/>
      <c r="E531" s="112"/>
      <c r="F531" s="247"/>
    </row>
    <row r="532" spans="3:6">
      <c r="C532" s="112"/>
      <c r="D532" s="113"/>
      <c r="E532" s="112"/>
      <c r="F532" s="247"/>
    </row>
    <row r="533" spans="3:6">
      <c r="C533" s="112"/>
      <c r="D533" s="113"/>
      <c r="E533" s="112"/>
      <c r="F533" s="247"/>
    </row>
    <row r="534" spans="3:6">
      <c r="C534" s="112"/>
      <c r="D534" s="113"/>
      <c r="E534" s="112"/>
      <c r="F534" s="247"/>
    </row>
    <row r="535" spans="3:6">
      <c r="C535" s="112"/>
      <c r="D535" s="113"/>
      <c r="E535" s="112"/>
      <c r="F535" s="247"/>
    </row>
    <row r="536" spans="3:6">
      <c r="C536" s="112"/>
      <c r="D536" s="113"/>
      <c r="E536" s="112"/>
      <c r="F536" s="247"/>
    </row>
    <row r="537" spans="3:6">
      <c r="C537" s="112"/>
      <c r="D537" s="113"/>
      <c r="E537" s="112"/>
      <c r="F537" s="247"/>
    </row>
    <row r="538" spans="3:6">
      <c r="C538" s="112"/>
      <c r="D538" s="113"/>
      <c r="E538" s="112"/>
      <c r="F538" s="247"/>
    </row>
    <row r="539" spans="3:6">
      <c r="C539" s="112"/>
      <c r="D539" s="113"/>
      <c r="E539" s="112"/>
      <c r="F539" s="247"/>
    </row>
    <row r="540" spans="3:6">
      <c r="C540" s="112"/>
      <c r="D540" s="113"/>
      <c r="E540" s="112"/>
      <c r="F540" s="247"/>
    </row>
    <row r="541" spans="3:6">
      <c r="C541" s="112"/>
      <c r="D541" s="113"/>
      <c r="E541" s="112"/>
      <c r="F541" s="247"/>
    </row>
    <row r="542" spans="3:6">
      <c r="C542" s="112"/>
      <c r="D542" s="113"/>
      <c r="E542" s="112"/>
      <c r="F542" s="247"/>
    </row>
    <row r="543" spans="3:6">
      <c r="C543" s="112"/>
      <c r="D543" s="113"/>
      <c r="E543" s="112"/>
      <c r="F543" s="247"/>
    </row>
    <row r="544" spans="3:6">
      <c r="C544" s="112"/>
      <c r="D544" s="113"/>
      <c r="E544" s="112"/>
      <c r="F544" s="247"/>
    </row>
    <row r="545" spans="3:6">
      <c r="C545" s="112"/>
      <c r="D545" s="113"/>
      <c r="E545" s="112"/>
      <c r="F545" s="247"/>
    </row>
    <row r="546" spans="3:6">
      <c r="C546" s="112"/>
      <c r="D546" s="113"/>
      <c r="E546" s="112"/>
      <c r="F546" s="247"/>
    </row>
    <row r="547" spans="3:6">
      <c r="C547" s="112"/>
      <c r="D547" s="113"/>
      <c r="E547" s="112"/>
      <c r="F547" s="247"/>
    </row>
    <row r="548" spans="3:6">
      <c r="C548" s="112"/>
      <c r="D548" s="113"/>
      <c r="E548" s="112"/>
      <c r="F548" s="247"/>
    </row>
    <row r="549" spans="3:6">
      <c r="C549" s="112"/>
      <c r="D549" s="113"/>
      <c r="E549" s="112"/>
      <c r="F549" s="247"/>
    </row>
    <row r="550" spans="3:6">
      <c r="C550" s="112"/>
      <c r="D550" s="113"/>
      <c r="E550" s="112"/>
      <c r="F550" s="247"/>
    </row>
    <row r="551" spans="3:6">
      <c r="C551" s="112"/>
      <c r="D551" s="113"/>
      <c r="E551" s="112"/>
      <c r="F551" s="247"/>
    </row>
    <row r="552" spans="3:6">
      <c r="C552" s="112"/>
      <c r="D552" s="113"/>
      <c r="E552" s="112"/>
      <c r="F552" s="247"/>
    </row>
    <row r="553" spans="3:6">
      <c r="C553" s="112"/>
      <c r="D553" s="113"/>
      <c r="E553" s="112"/>
      <c r="F553" s="247"/>
    </row>
    <row r="554" spans="3:6">
      <c r="C554" s="112"/>
      <c r="D554" s="113"/>
      <c r="E554" s="112"/>
      <c r="F554" s="247"/>
    </row>
    <row r="555" spans="3:6">
      <c r="C555" s="112"/>
      <c r="D555" s="113"/>
      <c r="E555" s="112"/>
      <c r="F555" s="247"/>
    </row>
    <row r="556" spans="3:6">
      <c r="C556" s="112"/>
      <c r="D556" s="113"/>
      <c r="E556" s="112"/>
      <c r="F556" s="247"/>
    </row>
    <row r="557" spans="3:6">
      <c r="C557" s="112"/>
      <c r="D557" s="113"/>
      <c r="E557" s="112"/>
      <c r="F557" s="247"/>
    </row>
    <row r="558" spans="3:6">
      <c r="C558" s="112"/>
      <c r="D558" s="113"/>
      <c r="E558" s="112"/>
      <c r="F558" s="247"/>
    </row>
    <row r="559" spans="3:6">
      <c r="C559" s="112"/>
      <c r="D559" s="113"/>
      <c r="E559" s="112"/>
      <c r="F559" s="247"/>
    </row>
    <row r="560" spans="3:6">
      <c r="C560" s="112"/>
      <c r="D560" s="113"/>
      <c r="E560" s="112"/>
      <c r="F560" s="247"/>
    </row>
    <row r="561" spans="3:6">
      <c r="C561" s="112"/>
      <c r="D561" s="113"/>
      <c r="E561" s="112"/>
      <c r="F561" s="247"/>
    </row>
    <row r="562" spans="3:6">
      <c r="C562" s="112"/>
      <c r="D562" s="113"/>
      <c r="E562" s="112"/>
      <c r="F562" s="247"/>
    </row>
    <row r="563" spans="3:6">
      <c r="C563" s="112"/>
      <c r="D563" s="113"/>
      <c r="E563" s="112"/>
      <c r="F563" s="247"/>
    </row>
    <row r="564" spans="3:6">
      <c r="C564" s="112"/>
      <c r="D564" s="113"/>
      <c r="E564" s="112"/>
      <c r="F564" s="247"/>
    </row>
    <row r="565" spans="3:6">
      <c r="C565" s="112"/>
      <c r="D565" s="113"/>
      <c r="E565" s="112"/>
      <c r="F565" s="247"/>
    </row>
    <row r="566" spans="3:6">
      <c r="C566" s="112"/>
      <c r="D566" s="113"/>
      <c r="E566" s="112"/>
      <c r="F566" s="247"/>
    </row>
    <row r="567" spans="3:6">
      <c r="C567" s="112"/>
      <c r="D567" s="113"/>
      <c r="E567" s="112"/>
      <c r="F567" s="247"/>
    </row>
    <row r="568" spans="3:6">
      <c r="C568" s="112"/>
      <c r="D568" s="113"/>
      <c r="E568" s="112"/>
      <c r="F568" s="247"/>
    </row>
    <row r="569" spans="3:6">
      <c r="C569" s="112"/>
      <c r="D569" s="113"/>
      <c r="E569" s="112"/>
      <c r="F569" s="247"/>
    </row>
    <row r="570" spans="3:6">
      <c r="C570" s="112"/>
      <c r="D570" s="113"/>
      <c r="E570" s="112"/>
      <c r="F570" s="247"/>
    </row>
    <row r="571" spans="3:6">
      <c r="C571" s="112"/>
      <c r="D571" s="113"/>
      <c r="E571" s="112"/>
      <c r="F571" s="247"/>
    </row>
    <row r="572" spans="3:6">
      <c r="C572" s="112"/>
      <c r="D572" s="113"/>
      <c r="E572" s="112"/>
      <c r="F572" s="247"/>
    </row>
    <row r="573" spans="3:6">
      <c r="C573" s="112"/>
      <c r="D573" s="113"/>
      <c r="E573" s="112"/>
      <c r="F573" s="247"/>
    </row>
    <row r="574" spans="3:6">
      <c r="C574" s="112"/>
      <c r="D574" s="113"/>
      <c r="E574" s="112"/>
      <c r="F574" s="247"/>
    </row>
    <row r="575" spans="3:6">
      <c r="C575" s="112"/>
      <c r="D575" s="113"/>
      <c r="E575" s="112"/>
      <c r="F575" s="247"/>
    </row>
    <row r="576" spans="3:6">
      <c r="C576" s="112"/>
      <c r="D576" s="113"/>
      <c r="E576" s="112"/>
      <c r="F576" s="247"/>
    </row>
    <row r="577" spans="3:6">
      <c r="C577" s="112"/>
      <c r="D577" s="113"/>
      <c r="E577" s="112"/>
      <c r="F577" s="247"/>
    </row>
    <row r="578" spans="3:6">
      <c r="C578" s="112"/>
      <c r="D578" s="113"/>
      <c r="E578" s="112"/>
      <c r="F578" s="247"/>
    </row>
    <row r="579" spans="3:6">
      <c r="C579" s="112"/>
      <c r="D579" s="113"/>
      <c r="E579" s="112"/>
      <c r="F579" s="247"/>
    </row>
    <row r="580" spans="3:6">
      <c r="C580" s="112"/>
      <c r="D580" s="113"/>
      <c r="E580" s="112"/>
      <c r="F580" s="247"/>
    </row>
    <row r="581" spans="3:6">
      <c r="C581" s="112"/>
      <c r="D581" s="113"/>
      <c r="E581" s="112"/>
      <c r="F581" s="247"/>
    </row>
    <row r="582" spans="3:6">
      <c r="C582" s="112"/>
      <c r="D582" s="113"/>
      <c r="E582" s="112"/>
      <c r="F582" s="247"/>
    </row>
    <row r="583" spans="3:6">
      <c r="C583" s="112"/>
      <c r="D583" s="113"/>
      <c r="E583" s="112"/>
      <c r="F583" s="247"/>
    </row>
    <row r="584" spans="3:6">
      <c r="C584" s="112"/>
      <c r="D584" s="113"/>
      <c r="E584" s="112"/>
      <c r="F584" s="247"/>
    </row>
    <row r="585" spans="3:6">
      <c r="C585" s="112"/>
      <c r="D585" s="113"/>
      <c r="E585" s="112"/>
      <c r="F585" s="247"/>
    </row>
    <row r="586" spans="3:6">
      <c r="C586" s="112"/>
      <c r="D586" s="113"/>
      <c r="E586" s="112"/>
      <c r="F586" s="247"/>
    </row>
    <row r="587" spans="3:6">
      <c r="C587" s="112"/>
      <c r="D587" s="113"/>
      <c r="E587" s="112"/>
      <c r="F587" s="247"/>
    </row>
    <row r="588" spans="3:6">
      <c r="C588" s="112"/>
      <c r="D588" s="113"/>
      <c r="E588" s="112"/>
      <c r="F588" s="247"/>
    </row>
    <row r="589" spans="3:6">
      <c r="C589" s="112"/>
      <c r="D589" s="113"/>
      <c r="E589" s="112"/>
      <c r="F589" s="247"/>
    </row>
    <row r="590" spans="3:6">
      <c r="C590" s="112"/>
      <c r="D590" s="113"/>
      <c r="E590" s="112"/>
      <c r="F590" s="247"/>
    </row>
    <row r="591" spans="3:6">
      <c r="C591" s="112"/>
      <c r="D591" s="113"/>
      <c r="E591" s="112"/>
      <c r="F591" s="247"/>
    </row>
    <row r="592" spans="3:6">
      <c r="C592" s="112"/>
      <c r="D592" s="113"/>
      <c r="E592" s="112"/>
      <c r="F592" s="247"/>
    </row>
    <row r="593" spans="3:6">
      <c r="C593" s="112"/>
      <c r="D593" s="113"/>
      <c r="E593" s="112"/>
      <c r="F593" s="247"/>
    </row>
    <row r="594" spans="3:6">
      <c r="C594" s="112"/>
      <c r="D594" s="113"/>
      <c r="E594" s="112"/>
      <c r="F594" s="247"/>
    </row>
    <row r="595" spans="3:6">
      <c r="C595" s="112"/>
      <c r="D595" s="113"/>
      <c r="E595" s="112"/>
      <c r="F595" s="247"/>
    </row>
    <row r="596" spans="3:6">
      <c r="C596" s="112"/>
      <c r="D596" s="113"/>
      <c r="E596" s="112"/>
      <c r="F596" s="247"/>
    </row>
    <row r="597" spans="3:6">
      <c r="C597" s="112"/>
      <c r="D597" s="113"/>
      <c r="E597" s="112"/>
      <c r="F597" s="247"/>
    </row>
    <row r="598" spans="3:6">
      <c r="C598" s="112"/>
      <c r="D598" s="113"/>
      <c r="E598" s="112"/>
      <c r="F598" s="247"/>
    </row>
    <row r="599" spans="3:6">
      <c r="C599" s="112"/>
      <c r="D599" s="113"/>
      <c r="E599" s="112"/>
      <c r="F599" s="247"/>
    </row>
    <row r="600" spans="3:6">
      <c r="C600" s="112"/>
      <c r="D600" s="113"/>
      <c r="E600" s="112"/>
      <c r="F600" s="247"/>
    </row>
    <row r="601" spans="3:6">
      <c r="C601" s="112"/>
      <c r="D601" s="113"/>
      <c r="E601" s="112"/>
      <c r="F601" s="247"/>
    </row>
    <row r="602" spans="3:6">
      <c r="C602" s="112"/>
      <c r="D602" s="113"/>
      <c r="E602" s="112"/>
      <c r="F602" s="247"/>
    </row>
    <row r="603" spans="3:6">
      <c r="C603" s="112"/>
      <c r="D603" s="113"/>
      <c r="E603" s="112"/>
      <c r="F603" s="247"/>
    </row>
    <row r="604" spans="3:6">
      <c r="C604" s="112"/>
      <c r="D604" s="113"/>
      <c r="E604" s="112"/>
      <c r="F604" s="247"/>
    </row>
    <row r="605" spans="3:6">
      <c r="C605" s="112"/>
      <c r="D605" s="113"/>
      <c r="E605" s="112"/>
      <c r="F605" s="247"/>
    </row>
    <row r="606" spans="3:6">
      <c r="C606" s="112"/>
      <c r="D606" s="113"/>
      <c r="E606" s="112"/>
      <c r="F606" s="247"/>
    </row>
    <row r="607" spans="3:6">
      <c r="C607" s="112"/>
      <c r="D607" s="113"/>
      <c r="E607" s="112"/>
      <c r="F607" s="247"/>
    </row>
    <row r="608" spans="3:6">
      <c r="C608" s="112"/>
      <c r="D608" s="113"/>
      <c r="E608" s="112"/>
      <c r="F608" s="247"/>
    </row>
    <row r="609" spans="3:6">
      <c r="C609" s="112"/>
      <c r="D609" s="113"/>
      <c r="E609" s="112"/>
      <c r="F609" s="247"/>
    </row>
    <row r="610" spans="3:6">
      <c r="C610" s="112"/>
      <c r="D610" s="113"/>
      <c r="E610" s="112"/>
      <c r="F610" s="247"/>
    </row>
    <row r="611" spans="3:6">
      <c r="C611" s="112"/>
      <c r="D611" s="113"/>
      <c r="E611" s="112"/>
      <c r="F611" s="247"/>
    </row>
    <row r="612" spans="3:6">
      <c r="C612" s="112"/>
      <c r="D612" s="113"/>
      <c r="E612" s="112"/>
      <c r="F612" s="247"/>
    </row>
    <row r="613" spans="3:6">
      <c r="C613" s="112"/>
      <c r="D613" s="113"/>
      <c r="E613" s="112"/>
      <c r="F613" s="247"/>
    </row>
    <row r="614" spans="3:6">
      <c r="C614" s="112"/>
      <c r="D614" s="113"/>
      <c r="E614" s="112"/>
      <c r="F614" s="247"/>
    </row>
    <row r="615" spans="3:6">
      <c r="C615" s="112"/>
      <c r="D615" s="113"/>
      <c r="E615" s="112"/>
      <c r="F615" s="247"/>
    </row>
    <row r="616" spans="3:6">
      <c r="C616" s="112"/>
      <c r="D616" s="113"/>
      <c r="E616" s="112"/>
      <c r="F616" s="247"/>
    </row>
    <row r="617" spans="3:6">
      <c r="C617" s="112"/>
      <c r="D617" s="113"/>
      <c r="E617" s="112"/>
      <c r="F617" s="247"/>
    </row>
    <row r="618" spans="3:6">
      <c r="C618" s="112"/>
      <c r="D618" s="113"/>
      <c r="E618" s="112"/>
      <c r="F618" s="247"/>
    </row>
    <row r="619" spans="3:6">
      <c r="C619" s="112"/>
      <c r="D619" s="113"/>
      <c r="E619" s="112"/>
      <c r="F619" s="247"/>
    </row>
    <row r="620" spans="3:6">
      <c r="C620" s="112"/>
      <c r="D620" s="113"/>
      <c r="E620" s="112"/>
      <c r="F620" s="247"/>
    </row>
    <row r="621" spans="3:6">
      <c r="C621" s="112"/>
      <c r="D621" s="113"/>
      <c r="E621" s="112"/>
      <c r="F621" s="247"/>
    </row>
    <row r="622" spans="3:6">
      <c r="C622" s="112"/>
      <c r="D622" s="113"/>
      <c r="E622" s="112"/>
      <c r="F622" s="247"/>
    </row>
    <row r="623" spans="3:6">
      <c r="C623" s="112"/>
      <c r="D623" s="113"/>
      <c r="E623" s="112"/>
      <c r="F623" s="247"/>
    </row>
    <row r="624" spans="3:6">
      <c r="C624" s="112"/>
      <c r="D624" s="113"/>
      <c r="E624" s="112"/>
      <c r="F624" s="247"/>
    </row>
    <row r="625" spans="3:6">
      <c r="C625" s="112"/>
      <c r="D625" s="113"/>
      <c r="E625" s="112"/>
      <c r="F625" s="247"/>
    </row>
    <row r="626" spans="3:6">
      <c r="C626" s="112"/>
      <c r="D626" s="113"/>
      <c r="E626" s="112"/>
      <c r="F626" s="247"/>
    </row>
    <row r="627" spans="3:6">
      <c r="C627" s="112"/>
      <c r="D627" s="113"/>
      <c r="E627" s="112"/>
      <c r="F627" s="247"/>
    </row>
    <row r="628" spans="3:6">
      <c r="C628" s="112"/>
      <c r="D628" s="113"/>
      <c r="E628" s="112"/>
      <c r="F628" s="247"/>
    </row>
    <row r="629" spans="3:6">
      <c r="C629" s="112"/>
      <c r="D629" s="113"/>
      <c r="E629" s="112"/>
      <c r="F629" s="247"/>
    </row>
    <row r="630" spans="3:6">
      <c r="C630" s="112"/>
      <c r="D630" s="113"/>
      <c r="E630" s="112"/>
      <c r="F630" s="247"/>
    </row>
    <row r="631" spans="3:6">
      <c r="C631" s="112"/>
      <c r="D631" s="113"/>
      <c r="E631" s="112"/>
      <c r="F631" s="247"/>
    </row>
    <row r="632" spans="3:6">
      <c r="C632" s="112"/>
      <c r="D632" s="113"/>
      <c r="E632" s="112"/>
      <c r="F632" s="247"/>
    </row>
    <row r="633" spans="3:6">
      <c r="C633" s="112"/>
      <c r="D633" s="113"/>
      <c r="E633" s="112"/>
      <c r="F633" s="247"/>
    </row>
    <row r="634" spans="3:6">
      <c r="C634" s="112"/>
      <c r="D634" s="113"/>
      <c r="E634" s="112"/>
      <c r="F634" s="247"/>
    </row>
    <row r="635" spans="3:6">
      <c r="C635" s="112"/>
      <c r="D635" s="113"/>
      <c r="E635" s="112"/>
      <c r="F635" s="247"/>
    </row>
    <row r="636" spans="3:6">
      <c r="C636" s="112"/>
      <c r="D636" s="113"/>
      <c r="E636" s="112"/>
      <c r="F636" s="247"/>
    </row>
    <row r="637" spans="3:6">
      <c r="C637" s="112"/>
      <c r="D637" s="113"/>
      <c r="E637" s="112"/>
      <c r="F637" s="247"/>
    </row>
    <row r="638" spans="3:6">
      <c r="C638" s="112"/>
      <c r="D638" s="113"/>
      <c r="E638" s="112"/>
      <c r="F638" s="247"/>
    </row>
    <row r="639" spans="3:6">
      <c r="C639" s="112"/>
      <c r="D639" s="113"/>
      <c r="E639" s="112"/>
      <c r="F639" s="247"/>
    </row>
    <row r="640" spans="3:6">
      <c r="C640" s="112"/>
      <c r="D640" s="113"/>
      <c r="E640" s="112"/>
      <c r="F640" s="247"/>
    </row>
    <row r="641" spans="3:6">
      <c r="C641" s="112"/>
      <c r="D641" s="113"/>
      <c r="E641" s="112"/>
      <c r="F641" s="247"/>
    </row>
    <row r="642" spans="3:6">
      <c r="C642" s="112"/>
      <c r="D642" s="113"/>
      <c r="E642" s="112"/>
      <c r="F642" s="247"/>
    </row>
    <row r="643" spans="3:6">
      <c r="C643" s="112"/>
      <c r="D643" s="113"/>
      <c r="E643" s="112"/>
      <c r="F643" s="247"/>
    </row>
    <row r="644" spans="3:6">
      <c r="C644" s="112"/>
      <c r="D644" s="113"/>
      <c r="E644" s="112"/>
      <c r="F644" s="247"/>
    </row>
    <row r="645" spans="3:6">
      <c r="C645" s="112"/>
      <c r="D645" s="113"/>
      <c r="E645" s="112"/>
      <c r="F645" s="247"/>
    </row>
    <row r="646" spans="3:6">
      <c r="C646" s="112"/>
      <c r="D646" s="113"/>
      <c r="E646" s="112"/>
      <c r="F646" s="247"/>
    </row>
    <row r="647" spans="3:6">
      <c r="C647" s="112"/>
      <c r="D647" s="113"/>
      <c r="E647" s="112"/>
      <c r="F647" s="247"/>
    </row>
    <row r="648" spans="3:6">
      <c r="C648" s="112"/>
      <c r="D648" s="113"/>
      <c r="E648" s="112"/>
      <c r="F648" s="247"/>
    </row>
    <row r="649" spans="3:6">
      <c r="C649" s="112"/>
      <c r="D649" s="113"/>
      <c r="E649" s="112"/>
      <c r="F649" s="247"/>
    </row>
    <row r="650" spans="3:6">
      <c r="C650" s="112"/>
      <c r="D650" s="113"/>
      <c r="E650" s="112"/>
      <c r="F650" s="247"/>
    </row>
    <row r="651" spans="3:6">
      <c r="C651" s="112"/>
      <c r="D651" s="113"/>
      <c r="E651" s="112"/>
      <c r="F651" s="247"/>
    </row>
    <row r="652" spans="3:6">
      <c r="C652" s="112"/>
      <c r="D652" s="113"/>
      <c r="E652" s="112"/>
      <c r="F652" s="247"/>
    </row>
    <row r="653" spans="3:6">
      <c r="C653" s="112"/>
      <c r="D653" s="113"/>
      <c r="E653" s="112"/>
      <c r="F653" s="247"/>
    </row>
    <row r="654" spans="3:6">
      <c r="C654" s="112"/>
      <c r="D654" s="113"/>
      <c r="E654" s="112"/>
      <c r="F654" s="247"/>
    </row>
    <row r="655" spans="3:6">
      <c r="C655" s="112"/>
      <c r="D655" s="113"/>
      <c r="E655" s="112"/>
      <c r="F655" s="247"/>
    </row>
    <row r="656" spans="3:6">
      <c r="C656" s="112"/>
      <c r="D656" s="113"/>
      <c r="E656" s="112"/>
      <c r="F656" s="247"/>
    </row>
    <row r="657" spans="3:6">
      <c r="C657" s="112"/>
      <c r="D657" s="113"/>
      <c r="E657" s="112"/>
      <c r="F657" s="247"/>
    </row>
    <row r="658" spans="3:6">
      <c r="C658" s="112"/>
      <c r="D658" s="113"/>
      <c r="E658" s="112"/>
      <c r="F658" s="247"/>
    </row>
    <row r="659" spans="3:6">
      <c r="C659" s="112"/>
      <c r="D659" s="113"/>
      <c r="E659" s="112"/>
      <c r="F659" s="247"/>
    </row>
    <row r="660" spans="3:6">
      <c r="C660" s="112"/>
      <c r="D660" s="113"/>
      <c r="E660" s="112"/>
      <c r="F660" s="247"/>
    </row>
    <row r="661" spans="3:6">
      <c r="C661" s="112"/>
      <c r="D661" s="113"/>
      <c r="E661" s="112"/>
      <c r="F661" s="247"/>
    </row>
    <row r="662" spans="3:6">
      <c r="C662" s="112"/>
      <c r="D662" s="113"/>
      <c r="E662" s="112"/>
      <c r="F662" s="247"/>
    </row>
    <row r="663" spans="3:6">
      <c r="C663" s="112"/>
      <c r="D663" s="113"/>
      <c r="E663" s="112"/>
      <c r="F663" s="247"/>
    </row>
    <row r="664" spans="3:6">
      <c r="C664" s="112"/>
      <c r="D664" s="113"/>
      <c r="E664" s="112"/>
      <c r="F664" s="247"/>
    </row>
    <row r="665" spans="3:6">
      <c r="C665" s="112"/>
      <c r="D665" s="113"/>
      <c r="E665" s="112"/>
      <c r="F665" s="247"/>
    </row>
    <row r="666" spans="3:6">
      <c r="C666" s="112"/>
      <c r="D666" s="113"/>
      <c r="E666" s="112"/>
      <c r="F666" s="247"/>
    </row>
    <row r="667" spans="3:6">
      <c r="C667" s="112"/>
      <c r="D667" s="113"/>
      <c r="E667" s="112"/>
      <c r="F667" s="247"/>
    </row>
    <row r="668" spans="3:6">
      <c r="C668" s="112"/>
      <c r="D668" s="113"/>
      <c r="E668" s="112"/>
      <c r="F668" s="247"/>
    </row>
    <row r="669" spans="3:6">
      <c r="C669" s="112"/>
      <c r="D669" s="113"/>
      <c r="E669" s="112"/>
      <c r="F669" s="247"/>
    </row>
    <row r="670" spans="3:6">
      <c r="C670" s="112"/>
      <c r="D670" s="113"/>
      <c r="E670" s="112"/>
      <c r="F670" s="247"/>
    </row>
    <row r="671" spans="3:6">
      <c r="C671" s="112"/>
      <c r="D671" s="113"/>
      <c r="E671" s="112"/>
      <c r="F671" s="247"/>
    </row>
    <row r="672" spans="3:6">
      <c r="C672" s="112"/>
      <c r="D672" s="113"/>
      <c r="E672" s="112"/>
      <c r="F672" s="247"/>
    </row>
    <row r="673" spans="3:6">
      <c r="C673" s="112"/>
      <c r="D673" s="113"/>
      <c r="E673" s="112"/>
      <c r="F673" s="247"/>
    </row>
    <row r="674" spans="3:6">
      <c r="C674" s="112"/>
      <c r="D674" s="113"/>
      <c r="E674" s="112"/>
      <c r="F674" s="247"/>
    </row>
    <row r="675" spans="3:6">
      <c r="C675" s="112"/>
      <c r="D675" s="113"/>
      <c r="E675" s="112"/>
      <c r="F675" s="247"/>
    </row>
    <row r="676" spans="3:6">
      <c r="C676" s="112"/>
      <c r="D676" s="113"/>
      <c r="E676" s="112"/>
      <c r="F676" s="247"/>
    </row>
    <row r="677" spans="3:6">
      <c r="C677" s="112"/>
      <c r="D677" s="113"/>
      <c r="E677" s="112"/>
      <c r="F677" s="247"/>
    </row>
    <row r="678" spans="3:6">
      <c r="C678" s="112"/>
      <c r="D678" s="113"/>
      <c r="E678" s="112"/>
      <c r="F678" s="247"/>
    </row>
    <row r="679" spans="3:6">
      <c r="C679" s="112"/>
      <c r="D679" s="113"/>
      <c r="E679" s="112"/>
      <c r="F679" s="247"/>
    </row>
    <row r="680" spans="3:6">
      <c r="C680" s="112"/>
      <c r="D680" s="113"/>
      <c r="E680" s="112"/>
      <c r="F680" s="247"/>
    </row>
    <row r="681" spans="3:6">
      <c r="C681" s="112"/>
      <c r="D681" s="113"/>
      <c r="E681" s="112"/>
      <c r="F681" s="247"/>
    </row>
    <row r="682" spans="3:6">
      <c r="C682" s="112"/>
      <c r="D682" s="113"/>
      <c r="E682" s="112"/>
      <c r="F682" s="247"/>
    </row>
    <row r="683" spans="3:6">
      <c r="C683" s="112"/>
      <c r="D683" s="113"/>
      <c r="E683" s="112"/>
      <c r="F683" s="247"/>
    </row>
    <row r="684" spans="3:6">
      <c r="C684" s="112"/>
      <c r="D684" s="113"/>
      <c r="E684" s="112"/>
      <c r="F684" s="247"/>
    </row>
    <row r="685" spans="3:6">
      <c r="C685" s="112"/>
      <c r="D685" s="113"/>
      <c r="E685" s="112"/>
      <c r="F685" s="247"/>
    </row>
    <row r="686" spans="3:6">
      <c r="C686" s="112"/>
      <c r="D686" s="113"/>
      <c r="E686" s="112"/>
      <c r="F686" s="247"/>
    </row>
    <row r="687" spans="3:6">
      <c r="C687" s="112"/>
      <c r="D687" s="113"/>
      <c r="E687" s="112"/>
      <c r="F687" s="247"/>
    </row>
    <row r="688" spans="3:6">
      <c r="C688" s="112"/>
      <c r="D688" s="113"/>
      <c r="E688" s="112"/>
      <c r="F688" s="247"/>
    </row>
    <row r="689" spans="3:6">
      <c r="C689" s="112"/>
      <c r="D689" s="113"/>
      <c r="E689" s="112"/>
      <c r="F689" s="247"/>
    </row>
    <row r="690" spans="3:6">
      <c r="C690" s="112"/>
      <c r="D690" s="113"/>
      <c r="E690" s="112"/>
      <c r="F690" s="247"/>
    </row>
    <row r="691" spans="3:6">
      <c r="C691" s="112"/>
      <c r="D691" s="113"/>
      <c r="E691" s="112"/>
      <c r="F691" s="247"/>
    </row>
    <row r="692" spans="3:6">
      <c r="C692" s="112"/>
      <c r="D692" s="113"/>
      <c r="E692" s="112"/>
      <c r="F692" s="247"/>
    </row>
    <row r="693" spans="3:6">
      <c r="C693" s="112"/>
      <c r="D693" s="113"/>
      <c r="E693" s="112"/>
      <c r="F693" s="247"/>
    </row>
    <row r="694" spans="3:6">
      <c r="C694" s="112"/>
      <c r="D694" s="113"/>
      <c r="E694" s="112"/>
      <c r="F694" s="247"/>
    </row>
    <row r="695" spans="3:6">
      <c r="C695" s="112"/>
      <c r="D695" s="113"/>
      <c r="E695" s="112"/>
      <c r="F695" s="247"/>
    </row>
    <row r="696" spans="3:6">
      <c r="C696" s="112"/>
      <c r="D696" s="113"/>
      <c r="E696" s="112"/>
      <c r="F696" s="247"/>
    </row>
    <row r="697" spans="3:6">
      <c r="C697" s="112"/>
      <c r="D697" s="113"/>
      <c r="E697" s="112"/>
      <c r="F697" s="247"/>
    </row>
    <row r="698" spans="3:6">
      <c r="C698" s="112"/>
      <c r="D698" s="113"/>
      <c r="E698" s="112"/>
      <c r="F698" s="247"/>
    </row>
    <row r="699" spans="3:6">
      <c r="C699" s="112"/>
      <c r="D699" s="113"/>
      <c r="E699" s="112"/>
      <c r="F699" s="247"/>
    </row>
    <row r="700" spans="3:6">
      <c r="C700" s="112"/>
      <c r="D700" s="113"/>
      <c r="E700" s="112"/>
      <c r="F700" s="247"/>
    </row>
    <row r="701" spans="3:6">
      <c r="C701" s="112"/>
      <c r="D701" s="113"/>
      <c r="E701" s="112"/>
      <c r="F701" s="247"/>
    </row>
    <row r="702" spans="3:6">
      <c r="C702" s="112"/>
      <c r="D702" s="113"/>
      <c r="E702" s="112"/>
      <c r="F702" s="247"/>
    </row>
    <row r="703" spans="3:6">
      <c r="C703" s="112"/>
      <c r="D703" s="113"/>
      <c r="E703" s="112"/>
      <c r="F703" s="247"/>
    </row>
    <row r="704" spans="3:6">
      <c r="C704" s="112"/>
      <c r="D704" s="113"/>
      <c r="E704" s="112"/>
      <c r="F704" s="247"/>
    </row>
    <row r="705" spans="3:6">
      <c r="C705" s="112"/>
      <c r="D705" s="113"/>
      <c r="E705" s="112"/>
      <c r="F705" s="247"/>
    </row>
    <row r="706" spans="3:6">
      <c r="C706" s="112"/>
      <c r="D706" s="113"/>
      <c r="E706" s="112"/>
      <c r="F706" s="247"/>
    </row>
    <row r="707" spans="3:6">
      <c r="C707" s="112"/>
      <c r="D707" s="113"/>
      <c r="E707" s="112"/>
      <c r="F707" s="247"/>
    </row>
    <row r="708" spans="3:6">
      <c r="C708" s="112"/>
      <c r="D708" s="113"/>
      <c r="E708" s="112"/>
      <c r="F708" s="247"/>
    </row>
    <row r="709" spans="3:6">
      <c r="C709" s="112"/>
      <c r="D709" s="113"/>
      <c r="E709" s="112"/>
      <c r="F709" s="247"/>
    </row>
    <row r="710" spans="3:6">
      <c r="C710" s="112"/>
      <c r="D710" s="113"/>
      <c r="E710" s="112"/>
      <c r="F710" s="247"/>
    </row>
    <row r="711" spans="3:6">
      <c r="C711" s="112"/>
      <c r="D711" s="113"/>
      <c r="E711" s="112"/>
      <c r="F711" s="247"/>
    </row>
    <row r="712" spans="3:6">
      <c r="C712" s="112"/>
      <c r="D712" s="113"/>
      <c r="E712" s="112"/>
      <c r="F712" s="247"/>
    </row>
    <row r="713" spans="3:6">
      <c r="C713" s="112"/>
      <c r="D713" s="113"/>
      <c r="E713" s="112"/>
      <c r="F713" s="247"/>
    </row>
    <row r="714" spans="3:6">
      <c r="C714" s="112"/>
      <c r="D714" s="113"/>
      <c r="E714" s="112"/>
      <c r="F714" s="247"/>
    </row>
    <row r="715" spans="3:6">
      <c r="C715" s="112"/>
      <c r="D715" s="113"/>
      <c r="E715" s="112"/>
      <c r="F715" s="247"/>
    </row>
    <row r="716" spans="3:6">
      <c r="C716" s="112"/>
      <c r="D716" s="113"/>
      <c r="E716" s="112"/>
      <c r="F716" s="247"/>
    </row>
    <row r="717" spans="3:6">
      <c r="C717" s="112"/>
      <c r="D717" s="113"/>
      <c r="E717" s="112"/>
      <c r="F717" s="247"/>
    </row>
    <row r="718" spans="3:6">
      <c r="C718" s="112"/>
      <c r="D718" s="113"/>
      <c r="E718" s="112"/>
      <c r="F718" s="247"/>
    </row>
    <row r="719" spans="3:6">
      <c r="C719" s="112"/>
      <c r="D719" s="113"/>
      <c r="E719" s="112"/>
      <c r="F719" s="247"/>
    </row>
    <row r="720" spans="3:6">
      <c r="C720" s="112"/>
      <c r="D720" s="113"/>
      <c r="E720" s="112"/>
      <c r="F720" s="247"/>
    </row>
    <row r="721" spans="3:6">
      <c r="C721" s="112"/>
      <c r="D721" s="113"/>
      <c r="E721" s="112"/>
      <c r="F721" s="247"/>
    </row>
    <row r="722" spans="3:6">
      <c r="C722" s="112"/>
      <c r="D722" s="113"/>
      <c r="E722" s="112"/>
      <c r="F722" s="247"/>
    </row>
    <row r="723" spans="3:6">
      <c r="C723" s="112"/>
      <c r="D723" s="113"/>
      <c r="E723" s="112"/>
      <c r="F723" s="247"/>
    </row>
    <row r="724" spans="3:6">
      <c r="C724" s="112"/>
      <c r="D724" s="113"/>
      <c r="E724" s="112"/>
      <c r="F724" s="247"/>
    </row>
    <row r="725" spans="3:6">
      <c r="C725" s="112"/>
      <c r="D725" s="113"/>
      <c r="E725" s="112"/>
      <c r="F725" s="247"/>
    </row>
    <row r="726" spans="3:6">
      <c r="C726" s="112"/>
      <c r="D726" s="113"/>
      <c r="E726" s="112"/>
      <c r="F726" s="247"/>
    </row>
    <row r="727" spans="3:6">
      <c r="C727" s="112"/>
      <c r="D727" s="113"/>
      <c r="E727" s="112"/>
      <c r="F727" s="247"/>
    </row>
    <row r="728" spans="3:6">
      <c r="C728" s="112"/>
      <c r="D728" s="113"/>
      <c r="E728" s="112"/>
      <c r="F728" s="247"/>
    </row>
    <row r="729" spans="3:6">
      <c r="C729" s="112"/>
      <c r="D729" s="113"/>
      <c r="E729" s="112"/>
      <c r="F729" s="247"/>
    </row>
    <row r="730" spans="3:6">
      <c r="C730" s="112"/>
      <c r="D730" s="113"/>
      <c r="E730" s="112"/>
      <c r="F730" s="247"/>
    </row>
    <row r="731" spans="3:6">
      <c r="C731" s="112"/>
      <c r="D731" s="113"/>
      <c r="E731" s="112"/>
      <c r="F731" s="247"/>
    </row>
    <row r="732" spans="3:6">
      <c r="C732" s="112"/>
      <c r="D732" s="113"/>
      <c r="E732" s="112"/>
      <c r="F732" s="247"/>
    </row>
    <row r="733" spans="3:6">
      <c r="C733" s="112"/>
      <c r="D733" s="113"/>
      <c r="E733" s="112"/>
      <c r="F733" s="247"/>
    </row>
    <row r="734" spans="3:6">
      <c r="C734" s="112"/>
      <c r="D734" s="113"/>
      <c r="E734" s="112"/>
      <c r="F734" s="247"/>
    </row>
    <row r="735" spans="3:6">
      <c r="C735" s="112"/>
      <c r="D735" s="113"/>
      <c r="E735" s="112"/>
      <c r="F735" s="247"/>
    </row>
    <row r="736" spans="3:6">
      <c r="C736" s="112"/>
      <c r="D736" s="113"/>
      <c r="E736" s="112"/>
      <c r="F736" s="247"/>
    </row>
    <row r="737" spans="3:6">
      <c r="C737" s="112"/>
      <c r="D737" s="113"/>
      <c r="E737" s="112"/>
      <c r="F737" s="247"/>
    </row>
    <row r="738" spans="3:6">
      <c r="C738" s="112"/>
      <c r="D738" s="113"/>
      <c r="E738" s="112"/>
      <c r="F738" s="247"/>
    </row>
    <row r="739" spans="3:6">
      <c r="C739" s="112"/>
      <c r="D739" s="113"/>
      <c r="E739" s="112"/>
      <c r="F739" s="247"/>
    </row>
    <row r="740" spans="3:6">
      <c r="C740" s="112"/>
      <c r="D740" s="113"/>
      <c r="E740" s="112"/>
      <c r="F740" s="247"/>
    </row>
    <row r="741" spans="3:6">
      <c r="C741" s="112"/>
      <c r="D741" s="113"/>
      <c r="E741" s="112"/>
      <c r="F741" s="247"/>
    </row>
    <row r="742" spans="3:6">
      <c r="C742" s="112"/>
      <c r="D742" s="113"/>
      <c r="E742" s="112"/>
      <c r="F742" s="247"/>
    </row>
    <row r="743" spans="3:6">
      <c r="C743" s="112"/>
      <c r="D743" s="113"/>
      <c r="E743" s="112"/>
      <c r="F743" s="247"/>
    </row>
    <row r="744" spans="3:6">
      <c r="C744" s="112"/>
      <c r="D744" s="113"/>
      <c r="E744" s="112"/>
      <c r="F744" s="247"/>
    </row>
    <row r="745" spans="3:6">
      <c r="C745" s="112"/>
      <c r="D745" s="113"/>
      <c r="E745" s="112"/>
      <c r="F745" s="247"/>
    </row>
    <row r="746" spans="3:6">
      <c r="C746" s="112"/>
      <c r="D746" s="113"/>
      <c r="E746" s="112"/>
      <c r="F746" s="247"/>
    </row>
    <row r="747" spans="3:6">
      <c r="C747" s="112"/>
      <c r="D747" s="113"/>
      <c r="E747" s="112"/>
      <c r="F747" s="247"/>
    </row>
    <row r="748" spans="3:6">
      <c r="C748" s="112"/>
      <c r="D748" s="113"/>
      <c r="E748" s="112"/>
      <c r="F748" s="247"/>
    </row>
    <row r="749" spans="3:6">
      <c r="C749" s="112"/>
      <c r="D749" s="113"/>
      <c r="E749" s="112"/>
      <c r="F749" s="247"/>
    </row>
    <row r="750" spans="3:6">
      <c r="C750" s="112"/>
      <c r="D750" s="113"/>
      <c r="E750" s="112"/>
      <c r="F750" s="247"/>
    </row>
    <row r="751" spans="3:6">
      <c r="C751" s="112"/>
      <c r="D751" s="113"/>
      <c r="E751" s="112"/>
      <c r="F751" s="247"/>
    </row>
    <row r="752" spans="3:6">
      <c r="C752" s="112"/>
      <c r="D752" s="113"/>
      <c r="E752" s="112"/>
      <c r="F752" s="247"/>
    </row>
    <row r="753" spans="3:6">
      <c r="C753" s="112"/>
      <c r="D753" s="113"/>
      <c r="E753" s="112"/>
      <c r="F753" s="247"/>
    </row>
    <row r="754" spans="3:6">
      <c r="C754" s="112"/>
      <c r="D754" s="113"/>
      <c r="E754" s="112"/>
      <c r="F754" s="247"/>
    </row>
    <row r="755" spans="3:6">
      <c r="C755" s="112"/>
      <c r="D755" s="113"/>
      <c r="E755" s="112"/>
      <c r="F755" s="247"/>
    </row>
    <row r="756" spans="3:6">
      <c r="C756" s="112"/>
      <c r="D756" s="113"/>
      <c r="E756" s="112"/>
      <c r="F756" s="247"/>
    </row>
    <row r="757" spans="3:6">
      <c r="C757" s="112"/>
      <c r="D757" s="113"/>
      <c r="E757" s="112"/>
      <c r="F757" s="247"/>
    </row>
    <row r="758" spans="3:6">
      <c r="C758" s="112"/>
      <c r="D758" s="113"/>
      <c r="E758" s="112"/>
      <c r="F758" s="247"/>
    </row>
    <row r="759" spans="3:6">
      <c r="C759" s="112"/>
      <c r="D759" s="113"/>
      <c r="E759" s="112"/>
      <c r="F759" s="247"/>
    </row>
    <row r="760" spans="3:6">
      <c r="C760" s="112"/>
      <c r="D760" s="113"/>
      <c r="E760" s="112"/>
      <c r="F760" s="247"/>
    </row>
    <row r="761" spans="3:6">
      <c r="C761" s="112"/>
      <c r="D761" s="113"/>
      <c r="E761" s="112"/>
      <c r="F761" s="247"/>
    </row>
    <row r="762" spans="3:6">
      <c r="C762" s="112"/>
      <c r="D762" s="113"/>
      <c r="E762" s="112"/>
      <c r="F762" s="247"/>
    </row>
    <row r="763" spans="3:6">
      <c r="C763" s="112"/>
      <c r="D763" s="113"/>
      <c r="E763" s="112"/>
      <c r="F763" s="247"/>
    </row>
    <row r="764" spans="3:6">
      <c r="C764" s="112"/>
      <c r="D764" s="113"/>
      <c r="E764" s="112"/>
      <c r="F764" s="247"/>
    </row>
    <row r="765" spans="3:6">
      <c r="C765" s="112"/>
      <c r="D765" s="113"/>
      <c r="E765" s="112"/>
      <c r="F765" s="247"/>
    </row>
    <row r="766" spans="3:6">
      <c r="C766" s="112"/>
      <c r="D766" s="113"/>
      <c r="E766" s="112"/>
      <c r="F766" s="247"/>
    </row>
    <row r="767" spans="3:6">
      <c r="C767" s="112"/>
      <c r="D767" s="113"/>
      <c r="E767" s="112"/>
      <c r="F767" s="247"/>
    </row>
    <row r="768" spans="3:6">
      <c r="C768" s="112"/>
      <c r="D768" s="113"/>
      <c r="E768" s="112"/>
      <c r="F768" s="247"/>
    </row>
    <row r="769" spans="3:6">
      <c r="C769" s="112"/>
      <c r="D769" s="113"/>
      <c r="E769" s="112"/>
      <c r="F769" s="247"/>
    </row>
    <row r="770" spans="3:6">
      <c r="C770" s="112"/>
      <c r="D770" s="113"/>
      <c r="E770" s="112"/>
      <c r="F770" s="247"/>
    </row>
    <row r="771" spans="3:6">
      <c r="C771" s="112"/>
      <c r="D771" s="113"/>
      <c r="E771" s="112"/>
      <c r="F771" s="247"/>
    </row>
    <row r="772" spans="3:6">
      <c r="C772" s="112"/>
      <c r="D772" s="113"/>
      <c r="E772" s="112"/>
      <c r="F772" s="247"/>
    </row>
    <row r="773" spans="3:6">
      <c r="C773" s="112"/>
      <c r="D773" s="113"/>
      <c r="E773" s="112"/>
      <c r="F773" s="247"/>
    </row>
    <row r="774" spans="3:6">
      <c r="C774" s="112"/>
      <c r="D774" s="113"/>
      <c r="E774" s="112"/>
      <c r="F774" s="247"/>
    </row>
    <row r="775" spans="3:6">
      <c r="C775" s="112"/>
      <c r="D775" s="113"/>
      <c r="E775" s="112"/>
      <c r="F775" s="247"/>
    </row>
    <row r="776" spans="3:6">
      <c r="C776" s="112"/>
      <c r="D776" s="113"/>
      <c r="E776" s="112"/>
      <c r="F776" s="247"/>
    </row>
    <row r="777" spans="3:6">
      <c r="C777" s="112"/>
      <c r="D777" s="113"/>
      <c r="E777" s="112"/>
      <c r="F777" s="247"/>
    </row>
    <row r="778" spans="3:6">
      <c r="C778" s="112"/>
      <c r="D778" s="113"/>
      <c r="E778" s="112"/>
      <c r="F778" s="247"/>
    </row>
    <row r="779" spans="3:6">
      <c r="C779" s="112"/>
      <c r="D779" s="113"/>
      <c r="E779" s="112"/>
      <c r="F779" s="247"/>
    </row>
    <row r="780" spans="3:6">
      <c r="C780" s="112"/>
      <c r="D780" s="113"/>
      <c r="E780" s="112"/>
      <c r="F780" s="247"/>
    </row>
    <row r="781" spans="3:6">
      <c r="C781" s="112"/>
      <c r="D781" s="113"/>
      <c r="E781" s="112"/>
      <c r="F781" s="247"/>
    </row>
    <row r="782" spans="3:6">
      <c r="C782" s="112"/>
      <c r="D782" s="113"/>
      <c r="E782" s="112"/>
      <c r="F782" s="247"/>
    </row>
    <row r="783" spans="3:6">
      <c r="C783" s="112"/>
      <c r="D783" s="113"/>
      <c r="E783" s="112"/>
      <c r="F783" s="247"/>
    </row>
    <row r="784" spans="3:6">
      <c r="C784" s="112"/>
      <c r="D784" s="113"/>
      <c r="E784" s="112"/>
      <c r="F784" s="247"/>
    </row>
    <row r="785" spans="3:6">
      <c r="C785" s="112"/>
      <c r="D785" s="113"/>
      <c r="E785" s="112"/>
      <c r="F785" s="247"/>
    </row>
    <row r="786" spans="3:6">
      <c r="C786" s="112"/>
      <c r="D786" s="113"/>
      <c r="E786" s="112"/>
      <c r="F786" s="247"/>
    </row>
    <row r="787" spans="3:6">
      <c r="C787" s="112"/>
      <c r="D787" s="113"/>
      <c r="E787" s="112"/>
      <c r="F787" s="247"/>
    </row>
    <row r="788" spans="3:6">
      <c r="C788" s="112"/>
      <c r="D788" s="113"/>
      <c r="E788" s="112"/>
      <c r="F788" s="247"/>
    </row>
    <row r="789" spans="3:6">
      <c r="C789" s="112"/>
      <c r="D789" s="113"/>
      <c r="E789" s="112"/>
      <c r="F789" s="247"/>
    </row>
    <row r="790" spans="3:6">
      <c r="C790" s="112"/>
      <c r="D790" s="113"/>
      <c r="E790" s="112"/>
      <c r="F790" s="247"/>
    </row>
    <row r="791" spans="3:6">
      <c r="C791" s="112"/>
      <c r="D791" s="113"/>
      <c r="E791" s="112"/>
      <c r="F791" s="247"/>
    </row>
    <row r="792" spans="3:6">
      <c r="C792" s="112"/>
      <c r="D792" s="113"/>
      <c r="E792" s="112"/>
      <c r="F792" s="247"/>
    </row>
    <row r="793" spans="3:6">
      <c r="C793" s="112"/>
      <c r="D793" s="113"/>
      <c r="E793" s="112"/>
      <c r="F793" s="247"/>
    </row>
    <row r="794" spans="3:6">
      <c r="C794" s="112"/>
      <c r="D794" s="113"/>
      <c r="E794" s="112"/>
      <c r="F794" s="247"/>
    </row>
    <row r="795" spans="3:6">
      <c r="C795" s="112"/>
      <c r="D795" s="113"/>
      <c r="E795" s="112"/>
      <c r="F795" s="247"/>
    </row>
    <row r="796" spans="3:6">
      <c r="C796" s="112"/>
      <c r="D796" s="113"/>
      <c r="E796" s="112"/>
      <c r="F796" s="247"/>
    </row>
    <row r="797" spans="3:6">
      <c r="C797" s="112"/>
      <c r="D797" s="113"/>
      <c r="E797" s="112"/>
      <c r="F797" s="247"/>
    </row>
    <row r="798" spans="3:6">
      <c r="C798" s="112"/>
      <c r="D798" s="113"/>
      <c r="E798" s="112"/>
      <c r="F798" s="247"/>
    </row>
    <row r="799" spans="3:6">
      <c r="C799" s="112"/>
      <c r="D799" s="113"/>
      <c r="E799" s="112"/>
      <c r="F799" s="247"/>
    </row>
    <row r="800" spans="3:6">
      <c r="C800" s="112"/>
      <c r="D800" s="113"/>
      <c r="E800" s="112"/>
      <c r="F800" s="247"/>
    </row>
    <row r="801" spans="3:6">
      <c r="C801" s="112"/>
      <c r="D801" s="113"/>
      <c r="E801" s="112"/>
      <c r="F801" s="247"/>
    </row>
    <row r="802" spans="3:6">
      <c r="C802" s="112"/>
      <c r="D802" s="113"/>
      <c r="E802" s="112"/>
      <c r="F802" s="247"/>
    </row>
    <row r="803" spans="3:6">
      <c r="C803" s="112"/>
      <c r="D803" s="113"/>
      <c r="E803" s="112"/>
      <c r="F803" s="247"/>
    </row>
    <row r="804" spans="3:6">
      <c r="C804" s="112"/>
      <c r="D804" s="113"/>
      <c r="E804" s="112"/>
      <c r="F804" s="247"/>
    </row>
    <row r="805" spans="3:6">
      <c r="C805" s="112"/>
      <c r="D805" s="113"/>
      <c r="E805" s="112"/>
      <c r="F805" s="247"/>
    </row>
    <row r="806" spans="3:6">
      <c r="C806" s="112"/>
      <c r="D806" s="113"/>
      <c r="E806" s="112"/>
      <c r="F806" s="247"/>
    </row>
    <row r="807" spans="3:6">
      <c r="C807" s="112"/>
      <c r="D807" s="113"/>
      <c r="E807" s="112"/>
      <c r="F807" s="247"/>
    </row>
    <row r="808" spans="3:6">
      <c r="C808" s="112"/>
      <c r="D808" s="113"/>
      <c r="E808" s="112"/>
      <c r="F808" s="247"/>
    </row>
    <row r="809" spans="3:6">
      <c r="C809" s="112"/>
      <c r="D809" s="113"/>
      <c r="E809" s="112"/>
      <c r="F809" s="247"/>
    </row>
    <row r="810" spans="3:6">
      <c r="C810" s="112"/>
      <c r="D810" s="113"/>
      <c r="E810" s="112"/>
      <c r="F810" s="247"/>
    </row>
    <row r="811" spans="3:6">
      <c r="C811" s="112"/>
      <c r="D811" s="113"/>
      <c r="E811" s="112"/>
      <c r="F811" s="247"/>
    </row>
    <row r="812" spans="3:6">
      <c r="C812" s="112"/>
      <c r="D812" s="113"/>
      <c r="E812" s="112"/>
      <c r="F812" s="247"/>
    </row>
    <row r="813" spans="3:6">
      <c r="C813" s="112"/>
      <c r="D813" s="113"/>
      <c r="E813" s="112"/>
      <c r="F813" s="247"/>
    </row>
    <row r="814" spans="3:6">
      <c r="C814" s="112"/>
      <c r="D814" s="113"/>
      <c r="E814" s="112"/>
      <c r="F814" s="247"/>
    </row>
    <row r="815" spans="3:6">
      <c r="C815" s="112"/>
      <c r="D815" s="113"/>
      <c r="E815" s="112"/>
      <c r="F815" s="247"/>
    </row>
    <row r="816" spans="3:6">
      <c r="C816" s="112"/>
      <c r="D816" s="113"/>
      <c r="E816" s="112"/>
      <c r="F816" s="247"/>
    </row>
    <row r="817" spans="3:6">
      <c r="C817" s="112"/>
      <c r="D817" s="113"/>
      <c r="E817" s="112"/>
      <c r="F817" s="247"/>
    </row>
    <row r="818" spans="3:6">
      <c r="C818" s="112"/>
      <c r="D818" s="113"/>
      <c r="E818" s="112"/>
      <c r="F818" s="247"/>
    </row>
    <row r="819" spans="3:6">
      <c r="C819" s="112"/>
      <c r="D819" s="113"/>
      <c r="E819" s="112"/>
      <c r="F819" s="247"/>
    </row>
    <row r="820" spans="3:6">
      <c r="C820" s="112"/>
      <c r="D820" s="113"/>
      <c r="E820" s="112"/>
      <c r="F820" s="247"/>
    </row>
    <row r="821" spans="3:6">
      <c r="C821" s="112"/>
      <c r="D821" s="113"/>
      <c r="E821" s="112"/>
      <c r="F821" s="247"/>
    </row>
    <row r="822" spans="3:6">
      <c r="C822" s="112"/>
      <c r="D822" s="113"/>
      <c r="E822" s="112"/>
      <c r="F822" s="247"/>
    </row>
    <row r="823" spans="3:6">
      <c r="C823" s="112"/>
      <c r="D823" s="113"/>
      <c r="E823" s="112"/>
      <c r="F823" s="247"/>
    </row>
    <row r="824" spans="3:6">
      <c r="C824" s="112"/>
      <c r="D824" s="113"/>
      <c r="E824" s="112"/>
      <c r="F824" s="247"/>
    </row>
    <row r="825" spans="3:6">
      <c r="C825" s="112"/>
      <c r="D825" s="113"/>
      <c r="E825" s="112"/>
      <c r="F825" s="247"/>
    </row>
    <row r="826" spans="3:6">
      <c r="C826" s="112"/>
      <c r="D826" s="113"/>
      <c r="E826" s="112"/>
      <c r="F826" s="247"/>
    </row>
    <row r="827" spans="3:6">
      <c r="C827" s="112"/>
      <c r="D827" s="113"/>
      <c r="E827" s="112"/>
      <c r="F827" s="247"/>
    </row>
    <row r="828" spans="3:6">
      <c r="C828" s="112"/>
      <c r="D828" s="113"/>
      <c r="E828" s="112"/>
      <c r="F828" s="247"/>
    </row>
    <row r="829" spans="3:6">
      <c r="C829" s="112"/>
      <c r="D829" s="113"/>
      <c r="E829" s="112"/>
      <c r="F829" s="247"/>
    </row>
    <row r="830" spans="3:6">
      <c r="C830" s="112"/>
      <c r="D830" s="113"/>
      <c r="E830" s="112"/>
      <c r="F830" s="247"/>
    </row>
    <row r="831" spans="3:6">
      <c r="C831" s="112"/>
      <c r="D831" s="113"/>
      <c r="E831" s="112"/>
      <c r="F831" s="247"/>
    </row>
    <row r="832" spans="3:6">
      <c r="C832" s="112"/>
      <c r="D832" s="113"/>
      <c r="E832" s="112"/>
      <c r="F832" s="247"/>
    </row>
    <row r="833" spans="3:6">
      <c r="C833" s="112"/>
      <c r="D833" s="113"/>
      <c r="E833" s="112"/>
      <c r="F833" s="247"/>
    </row>
    <row r="834" spans="3:6">
      <c r="C834" s="112"/>
      <c r="D834" s="113"/>
      <c r="E834" s="112"/>
      <c r="F834" s="247"/>
    </row>
    <row r="835" spans="3:6">
      <c r="C835" s="112"/>
      <c r="D835" s="113"/>
      <c r="E835" s="112"/>
      <c r="F835" s="247"/>
    </row>
    <row r="836" spans="3:6">
      <c r="C836" s="112"/>
      <c r="D836" s="113"/>
      <c r="E836" s="112"/>
      <c r="F836" s="247"/>
    </row>
    <row r="837" spans="3:6">
      <c r="C837" s="112"/>
      <c r="D837" s="113"/>
      <c r="E837" s="112"/>
      <c r="F837" s="247"/>
    </row>
    <row r="838" spans="3:6">
      <c r="C838" s="112"/>
      <c r="D838" s="113"/>
      <c r="E838" s="112"/>
      <c r="F838" s="247"/>
    </row>
    <row r="839" spans="3:6">
      <c r="C839" s="112"/>
      <c r="D839" s="113"/>
      <c r="E839" s="112"/>
      <c r="F839" s="247"/>
    </row>
    <row r="840" spans="3:6">
      <c r="C840" s="112"/>
      <c r="D840" s="113"/>
      <c r="E840" s="112"/>
      <c r="F840" s="247"/>
    </row>
    <row r="841" spans="3:6">
      <c r="C841" s="112"/>
      <c r="D841" s="113"/>
      <c r="E841" s="112"/>
      <c r="F841" s="247"/>
    </row>
    <row r="842" spans="3:6">
      <c r="C842" s="112"/>
      <c r="D842" s="113"/>
      <c r="E842" s="112"/>
      <c r="F842" s="247"/>
    </row>
    <row r="843" spans="3:6">
      <c r="C843" s="112"/>
      <c r="D843" s="113"/>
      <c r="E843" s="112"/>
      <c r="F843" s="247"/>
    </row>
    <row r="844" spans="3:6">
      <c r="C844" s="112"/>
      <c r="D844" s="113"/>
      <c r="E844" s="112"/>
      <c r="F844" s="247"/>
    </row>
    <row r="845" spans="3:6">
      <c r="C845" s="112"/>
      <c r="D845" s="113"/>
      <c r="E845" s="112"/>
      <c r="F845" s="247"/>
    </row>
    <row r="846" spans="3:6">
      <c r="C846" s="112"/>
      <c r="D846" s="113"/>
      <c r="E846" s="112"/>
      <c r="F846" s="247"/>
    </row>
    <row r="847" spans="3:6">
      <c r="C847" s="112"/>
      <c r="D847" s="113"/>
      <c r="E847" s="112"/>
      <c r="F847" s="247"/>
    </row>
    <row r="848" spans="3:6">
      <c r="C848" s="112"/>
      <c r="D848" s="113"/>
      <c r="E848" s="112"/>
      <c r="F848" s="247"/>
    </row>
    <row r="849" spans="3:6">
      <c r="C849" s="112"/>
      <c r="D849" s="113"/>
      <c r="E849" s="112"/>
      <c r="F849" s="247"/>
    </row>
    <row r="850" spans="3:6">
      <c r="C850" s="112"/>
      <c r="D850" s="113"/>
      <c r="E850" s="112"/>
      <c r="F850" s="247"/>
    </row>
    <row r="851" spans="3:6">
      <c r="C851" s="112"/>
      <c r="D851" s="113"/>
      <c r="E851" s="112"/>
      <c r="F851" s="247"/>
    </row>
    <row r="852" spans="3:6">
      <c r="C852" s="112"/>
      <c r="D852" s="113"/>
      <c r="E852" s="112"/>
      <c r="F852" s="247"/>
    </row>
    <row r="853" spans="3:6">
      <c r="C853" s="112"/>
      <c r="D853" s="113"/>
      <c r="E853" s="112"/>
      <c r="F853" s="247"/>
    </row>
    <row r="854" spans="3:6">
      <c r="C854" s="112"/>
      <c r="D854" s="113"/>
      <c r="E854" s="112"/>
      <c r="F854" s="247"/>
    </row>
    <row r="855" spans="3:6">
      <c r="C855" s="112"/>
      <c r="D855" s="113"/>
      <c r="E855" s="112"/>
      <c r="F855" s="247"/>
    </row>
    <row r="856" spans="3:6">
      <c r="C856" s="112"/>
      <c r="D856" s="113"/>
      <c r="E856" s="112"/>
      <c r="F856" s="247"/>
    </row>
    <row r="857" spans="3:6">
      <c r="C857" s="112"/>
      <c r="D857" s="113"/>
      <c r="E857" s="112"/>
      <c r="F857" s="247"/>
    </row>
    <row r="858" spans="3:6">
      <c r="C858" s="112"/>
      <c r="D858" s="113"/>
      <c r="E858" s="112"/>
      <c r="F858" s="247"/>
    </row>
    <row r="859" spans="3:6">
      <c r="C859" s="112"/>
      <c r="D859" s="113"/>
      <c r="E859" s="112"/>
      <c r="F859" s="247"/>
    </row>
    <row r="860" spans="3:6">
      <c r="C860" s="112"/>
      <c r="D860" s="113"/>
      <c r="E860" s="112"/>
      <c r="F860" s="247"/>
    </row>
    <row r="861" spans="3:6">
      <c r="C861" s="112"/>
      <c r="D861" s="113"/>
      <c r="E861" s="112"/>
      <c r="F861" s="247"/>
    </row>
    <row r="862" spans="3:6">
      <c r="C862" s="112"/>
      <c r="D862" s="113"/>
      <c r="E862" s="112"/>
      <c r="F862" s="247"/>
    </row>
    <row r="863" spans="3:6">
      <c r="C863" s="112"/>
      <c r="D863" s="113"/>
      <c r="E863" s="112"/>
      <c r="F863" s="247"/>
    </row>
    <row r="864" spans="3:6">
      <c r="C864" s="112"/>
      <c r="D864" s="113"/>
      <c r="E864" s="112"/>
      <c r="F864" s="247"/>
    </row>
    <row r="865" spans="3:6">
      <c r="C865" s="112"/>
      <c r="D865" s="113"/>
      <c r="E865" s="112"/>
      <c r="F865" s="247"/>
    </row>
    <row r="866" spans="3:6">
      <c r="C866" s="112"/>
      <c r="D866" s="113"/>
      <c r="E866" s="112"/>
      <c r="F866" s="247"/>
    </row>
    <row r="867" spans="3:6">
      <c r="C867" s="112"/>
      <c r="D867" s="113"/>
      <c r="E867" s="112"/>
      <c r="F867" s="247"/>
    </row>
    <row r="868" spans="3:6">
      <c r="C868" s="112"/>
      <c r="D868" s="113"/>
      <c r="E868" s="112"/>
      <c r="F868" s="247"/>
    </row>
    <row r="869" spans="3:6">
      <c r="C869" s="112"/>
      <c r="D869" s="113"/>
      <c r="E869" s="112"/>
      <c r="F869" s="247"/>
    </row>
    <row r="870" spans="3:6">
      <c r="C870" s="112"/>
      <c r="D870" s="113"/>
      <c r="E870" s="112"/>
      <c r="F870" s="247"/>
    </row>
    <row r="871" spans="3:6">
      <c r="C871" s="112"/>
      <c r="D871" s="113"/>
      <c r="E871" s="112"/>
      <c r="F871" s="247"/>
    </row>
    <row r="872" spans="3:6">
      <c r="C872" s="112"/>
      <c r="D872" s="113"/>
      <c r="E872" s="112"/>
      <c r="F872" s="247"/>
    </row>
    <row r="873" spans="3:6">
      <c r="C873" s="112"/>
      <c r="D873" s="113"/>
      <c r="E873" s="112"/>
      <c r="F873" s="247"/>
    </row>
    <row r="874" spans="3:6">
      <c r="C874" s="112"/>
      <c r="D874" s="113"/>
      <c r="E874" s="112"/>
      <c r="F874" s="247"/>
    </row>
    <row r="875" spans="3:6">
      <c r="C875" s="112"/>
      <c r="D875" s="113"/>
      <c r="E875" s="112"/>
      <c r="F875" s="247"/>
    </row>
    <row r="876" spans="3:6">
      <c r="C876" s="112"/>
      <c r="D876" s="113"/>
      <c r="E876" s="112"/>
      <c r="F876" s="247"/>
    </row>
    <row r="877" spans="3:6">
      <c r="C877" s="112"/>
      <c r="D877" s="113"/>
      <c r="E877" s="112"/>
      <c r="F877" s="247"/>
    </row>
    <row r="878" spans="3:6">
      <c r="C878" s="112"/>
      <c r="D878" s="113"/>
      <c r="E878" s="112"/>
      <c r="F878" s="247"/>
    </row>
    <row r="879" spans="3:6">
      <c r="C879" s="112"/>
      <c r="D879" s="113"/>
      <c r="E879" s="112"/>
      <c r="F879" s="247"/>
    </row>
    <row r="880" spans="3:6">
      <c r="C880" s="112"/>
      <c r="D880" s="113"/>
      <c r="E880" s="112"/>
      <c r="F880" s="247"/>
    </row>
    <row r="881" spans="3:6">
      <c r="C881" s="112"/>
      <c r="D881" s="113"/>
      <c r="E881" s="112"/>
      <c r="F881" s="247"/>
    </row>
    <row r="882" spans="3:6">
      <c r="C882" s="112"/>
      <c r="D882" s="113"/>
      <c r="E882" s="112"/>
      <c r="F882" s="247"/>
    </row>
    <row r="883" spans="3:6">
      <c r="C883" s="112"/>
      <c r="D883" s="113"/>
      <c r="E883" s="112"/>
      <c r="F883" s="247"/>
    </row>
    <row r="884" spans="3:6">
      <c r="C884" s="112"/>
      <c r="D884" s="113"/>
      <c r="E884" s="112"/>
      <c r="F884" s="247"/>
    </row>
    <row r="885" spans="3:6">
      <c r="C885" s="112"/>
      <c r="D885" s="113"/>
      <c r="E885" s="112"/>
      <c r="F885" s="247"/>
    </row>
    <row r="886" spans="3:6">
      <c r="C886" s="112"/>
      <c r="D886" s="113"/>
      <c r="E886" s="112"/>
      <c r="F886" s="247"/>
    </row>
    <row r="887" spans="3:6">
      <c r="C887" s="112"/>
      <c r="D887" s="113"/>
      <c r="E887" s="112"/>
      <c r="F887" s="247"/>
    </row>
    <row r="888" spans="3:6">
      <c r="C888" s="112"/>
      <c r="D888" s="113"/>
      <c r="E888" s="112"/>
      <c r="F888" s="247"/>
    </row>
    <row r="889" spans="3:6">
      <c r="C889" s="112"/>
      <c r="D889" s="113"/>
      <c r="E889" s="112"/>
      <c r="F889" s="247"/>
    </row>
    <row r="890" spans="3:6">
      <c r="C890" s="112"/>
      <c r="D890" s="113"/>
      <c r="E890" s="112"/>
      <c r="F890" s="247"/>
    </row>
    <row r="891" spans="3:6">
      <c r="C891" s="112"/>
      <c r="D891" s="113"/>
      <c r="E891" s="112"/>
      <c r="F891" s="247"/>
    </row>
    <row r="892" spans="3:6">
      <c r="C892" s="112"/>
      <c r="D892" s="113"/>
      <c r="E892" s="112"/>
      <c r="F892" s="247"/>
    </row>
    <row r="893" spans="3:6">
      <c r="C893" s="112"/>
      <c r="D893" s="113"/>
      <c r="E893" s="112"/>
      <c r="F893" s="247"/>
    </row>
    <row r="894" spans="3:6">
      <c r="C894" s="112"/>
      <c r="D894" s="113"/>
      <c r="E894" s="112"/>
      <c r="F894" s="247"/>
    </row>
    <row r="895" spans="3:6">
      <c r="C895" s="112"/>
      <c r="D895" s="113"/>
      <c r="E895" s="112"/>
      <c r="F895" s="247"/>
    </row>
    <row r="896" spans="3:6">
      <c r="C896" s="112"/>
      <c r="D896" s="113"/>
      <c r="E896" s="112"/>
      <c r="F896" s="247"/>
    </row>
    <row r="897" spans="3:6">
      <c r="C897" s="112"/>
      <c r="D897" s="113"/>
      <c r="E897" s="112"/>
      <c r="F897" s="247"/>
    </row>
    <row r="898" spans="3:6">
      <c r="C898" s="112"/>
      <c r="D898" s="113"/>
      <c r="E898" s="112"/>
      <c r="F898" s="247"/>
    </row>
    <row r="899" spans="3:6">
      <c r="C899" s="112"/>
      <c r="D899" s="113"/>
      <c r="E899" s="112"/>
      <c r="F899" s="247"/>
    </row>
    <row r="900" spans="3:6">
      <c r="C900" s="112"/>
      <c r="D900" s="113"/>
      <c r="E900" s="112"/>
      <c r="F900" s="247"/>
    </row>
    <row r="901" spans="3:6">
      <c r="C901" s="112"/>
      <c r="D901" s="113"/>
      <c r="E901" s="112"/>
      <c r="F901" s="247"/>
    </row>
    <row r="902" spans="3:6">
      <c r="C902" s="112"/>
      <c r="D902" s="113"/>
      <c r="E902" s="112"/>
      <c r="F902" s="247"/>
    </row>
    <row r="903" spans="3:6">
      <c r="C903" s="112"/>
      <c r="D903" s="113"/>
      <c r="E903" s="112"/>
      <c r="F903" s="247"/>
    </row>
    <row r="904" spans="3:6">
      <c r="C904" s="112"/>
      <c r="D904" s="113"/>
      <c r="E904" s="112"/>
      <c r="F904" s="247"/>
    </row>
    <row r="905" spans="3:6">
      <c r="C905" s="112"/>
      <c r="D905" s="113"/>
      <c r="E905" s="112"/>
      <c r="F905" s="247"/>
    </row>
    <row r="906" spans="3:6">
      <c r="C906" s="112"/>
      <c r="D906" s="113"/>
      <c r="E906" s="112"/>
      <c r="F906" s="247"/>
    </row>
    <row r="907" spans="3:6">
      <c r="C907" s="112"/>
      <c r="D907" s="113"/>
      <c r="E907" s="112"/>
      <c r="F907" s="247"/>
    </row>
    <row r="908" spans="3:6">
      <c r="C908" s="112"/>
      <c r="D908" s="113"/>
      <c r="E908" s="112"/>
      <c r="F908" s="247"/>
    </row>
    <row r="909" spans="3:6">
      <c r="C909" s="112"/>
      <c r="D909" s="113"/>
      <c r="E909" s="112"/>
      <c r="F909" s="247"/>
    </row>
    <row r="910" spans="3:6">
      <c r="C910" s="112"/>
      <c r="D910" s="113"/>
      <c r="E910" s="112"/>
      <c r="F910" s="247"/>
    </row>
    <row r="911" spans="3:6">
      <c r="C911" s="112"/>
      <c r="D911" s="113"/>
      <c r="E911" s="112"/>
      <c r="F911" s="247"/>
    </row>
    <row r="912" spans="3:6">
      <c r="C912" s="112"/>
      <c r="D912" s="113"/>
      <c r="E912" s="112"/>
      <c r="F912" s="247"/>
    </row>
    <row r="913" spans="3:6">
      <c r="C913" s="112"/>
      <c r="D913" s="113"/>
      <c r="E913" s="112"/>
      <c r="F913" s="247"/>
    </row>
    <row r="914" spans="3:6">
      <c r="C914" s="112"/>
      <c r="D914" s="113"/>
      <c r="E914" s="112"/>
      <c r="F914" s="247"/>
    </row>
    <row r="915" spans="3:6">
      <c r="C915" s="112"/>
      <c r="D915" s="113"/>
      <c r="E915" s="112"/>
      <c r="F915" s="247"/>
    </row>
    <row r="916" spans="3:6">
      <c r="C916" s="112"/>
      <c r="D916" s="113"/>
      <c r="E916" s="112"/>
      <c r="F916" s="247"/>
    </row>
    <row r="917" spans="3:6">
      <c r="C917" s="112"/>
      <c r="D917" s="113"/>
      <c r="E917" s="112"/>
      <c r="F917" s="247"/>
    </row>
    <row r="918" spans="3:6">
      <c r="C918" s="112"/>
      <c r="D918" s="113"/>
      <c r="E918" s="112"/>
      <c r="F918" s="247"/>
    </row>
    <row r="919" spans="3:6">
      <c r="C919" s="112"/>
      <c r="D919" s="113"/>
      <c r="E919" s="112"/>
      <c r="F919" s="247"/>
    </row>
    <row r="920" spans="3:6">
      <c r="C920" s="112"/>
      <c r="D920" s="113"/>
      <c r="E920" s="112"/>
      <c r="F920" s="247"/>
    </row>
    <row r="921" spans="3:6">
      <c r="C921" s="112"/>
      <c r="D921" s="113"/>
      <c r="E921" s="112"/>
      <c r="F921" s="247"/>
    </row>
    <row r="922" spans="3:6">
      <c r="C922" s="112"/>
      <c r="D922" s="113"/>
      <c r="E922" s="112"/>
      <c r="F922" s="247"/>
    </row>
    <row r="923" spans="3:6">
      <c r="C923" s="112"/>
      <c r="D923" s="113"/>
      <c r="E923" s="112"/>
      <c r="F923" s="247"/>
    </row>
    <row r="924" spans="3:6">
      <c r="C924" s="112"/>
      <c r="D924" s="113"/>
      <c r="E924" s="112"/>
      <c r="F924" s="247"/>
    </row>
    <row r="925" spans="3:6">
      <c r="C925" s="112"/>
      <c r="D925" s="113"/>
      <c r="E925" s="112"/>
      <c r="F925" s="247"/>
    </row>
    <row r="926" spans="3:6">
      <c r="C926" s="112"/>
      <c r="D926" s="113"/>
      <c r="E926" s="112"/>
      <c r="F926" s="247"/>
    </row>
    <row r="927" spans="3:6">
      <c r="C927" s="112"/>
      <c r="D927" s="113"/>
      <c r="E927" s="112"/>
      <c r="F927" s="247"/>
    </row>
    <row r="928" spans="3:6">
      <c r="C928" s="112"/>
      <c r="D928" s="113"/>
      <c r="E928" s="112"/>
      <c r="F928" s="247"/>
    </row>
    <row r="929" spans="3:6">
      <c r="C929" s="112"/>
      <c r="D929" s="113"/>
      <c r="E929" s="112"/>
      <c r="F929" s="247"/>
    </row>
    <row r="930" spans="3:6">
      <c r="C930" s="112"/>
      <c r="D930" s="113"/>
      <c r="E930" s="112"/>
      <c r="F930" s="247"/>
    </row>
    <row r="931" spans="3:6">
      <c r="C931" s="112"/>
      <c r="D931" s="113"/>
      <c r="E931" s="112"/>
      <c r="F931" s="247"/>
    </row>
    <row r="932" spans="3:6">
      <c r="C932" s="112"/>
      <c r="D932" s="113"/>
      <c r="E932" s="112"/>
      <c r="F932" s="247"/>
    </row>
    <row r="933" spans="3:6">
      <c r="C933" s="112"/>
      <c r="D933" s="113"/>
      <c r="E933" s="112"/>
      <c r="F933" s="247"/>
    </row>
    <row r="934" spans="3:6">
      <c r="C934" s="112"/>
      <c r="D934" s="113"/>
      <c r="E934" s="112"/>
      <c r="F934" s="247"/>
    </row>
    <row r="935" spans="3:6">
      <c r="C935" s="112"/>
      <c r="D935" s="113"/>
      <c r="E935" s="112"/>
      <c r="F935" s="247"/>
    </row>
    <row r="936" spans="3:6">
      <c r="C936" s="112"/>
      <c r="D936" s="113"/>
      <c r="E936" s="112"/>
      <c r="F936" s="247"/>
    </row>
    <row r="937" spans="3:6">
      <c r="C937" s="112"/>
      <c r="D937" s="113"/>
      <c r="E937" s="112"/>
      <c r="F937" s="247"/>
    </row>
    <row r="938" spans="3:6">
      <c r="C938" s="112"/>
      <c r="D938" s="113"/>
      <c r="E938" s="112"/>
      <c r="F938" s="247"/>
    </row>
    <row r="939" spans="3:6">
      <c r="C939" s="112"/>
      <c r="D939" s="113"/>
      <c r="E939" s="112"/>
      <c r="F939" s="247"/>
    </row>
    <row r="940" spans="3:6">
      <c r="C940" s="112"/>
      <c r="D940" s="113"/>
      <c r="E940" s="112"/>
      <c r="F940" s="247"/>
    </row>
    <row r="941" spans="3:6">
      <c r="C941" s="112"/>
      <c r="D941" s="113"/>
      <c r="E941" s="112"/>
      <c r="F941" s="247"/>
    </row>
    <row r="942" spans="3:6">
      <c r="C942" s="112"/>
      <c r="D942" s="113"/>
      <c r="E942" s="112"/>
      <c r="F942" s="247"/>
    </row>
    <row r="943" spans="3:6">
      <c r="C943" s="112"/>
      <c r="D943" s="113"/>
      <c r="E943" s="112"/>
      <c r="F943" s="247"/>
    </row>
    <row r="944" spans="3:6">
      <c r="C944" s="112"/>
      <c r="D944" s="113"/>
      <c r="E944" s="112"/>
      <c r="F944" s="247"/>
    </row>
    <row r="945" spans="3:6">
      <c r="C945" s="112"/>
      <c r="D945" s="113"/>
      <c r="E945" s="112"/>
      <c r="F945" s="247"/>
    </row>
    <row r="946" spans="3:6">
      <c r="C946" s="112"/>
      <c r="D946" s="113"/>
      <c r="E946" s="112"/>
      <c r="F946" s="247"/>
    </row>
    <row r="947" spans="3:6">
      <c r="C947" s="112"/>
      <c r="D947" s="113"/>
      <c r="E947" s="112"/>
      <c r="F947" s="247"/>
    </row>
    <row r="948" spans="3:6">
      <c r="C948" s="112"/>
      <c r="D948" s="113"/>
      <c r="E948" s="112"/>
      <c r="F948" s="247"/>
    </row>
    <row r="949" spans="3:6">
      <c r="C949" s="112"/>
      <c r="D949" s="113"/>
      <c r="E949" s="112"/>
      <c r="F949" s="247"/>
    </row>
    <row r="950" spans="3:6">
      <c r="C950" s="112"/>
      <c r="D950" s="113"/>
      <c r="E950" s="112"/>
      <c r="F950" s="247"/>
    </row>
    <row r="951" spans="3:6">
      <c r="C951" s="112"/>
      <c r="D951" s="113"/>
      <c r="E951" s="112"/>
      <c r="F951" s="247"/>
    </row>
    <row r="952" spans="3:6">
      <c r="C952" s="112"/>
      <c r="D952" s="113"/>
      <c r="E952" s="112"/>
      <c r="F952" s="247"/>
    </row>
    <row r="953" spans="3:6">
      <c r="C953" s="112"/>
      <c r="D953" s="113"/>
      <c r="E953" s="112"/>
      <c r="F953" s="247"/>
    </row>
    <row r="954" spans="3:6">
      <c r="C954" s="112"/>
      <c r="D954" s="113"/>
      <c r="E954" s="112"/>
      <c r="F954" s="247"/>
    </row>
    <row r="955" spans="3:6">
      <c r="C955" s="112"/>
      <c r="D955" s="113"/>
      <c r="E955" s="112"/>
      <c r="F955" s="247"/>
    </row>
    <row r="956" spans="3:6">
      <c r="C956" s="112"/>
      <c r="D956" s="113"/>
      <c r="E956" s="112"/>
      <c r="F956" s="247"/>
    </row>
    <row r="957" spans="3:6">
      <c r="C957" s="112"/>
      <c r="D957" s="113"/>
      <c r="E957" s="112"/>
      <c r="F957" s="247"/>
    </row>
    <row r="958" spans="3:6">
      <c r="C958" s="112"/>
      <c r="D958" s="113"/>
      <c r="E958" s="112"/>
      <c r="F958" s="247"/>
    </row>
    <row r="959" spans="3:6">
      <c r="C959" s="112"/>
      <c r="D959" s="113"/>
      <c r="E959" s="112"/>
      <c r="F959" s="247"/>
    </row>
    <row r="960" spans="3:6">
      <c r="C960" s="112"/>
      <c r="D960" s="113"/>
      <c r="E960" s="112"/>
      <c r="F960" s="247"/>
    </row>
    <row r="961" spans="3:6">
      <c r="C961" s="112"/>
      <c r="D961" s="113"/>
      <c r="E961" s="112"/>
      <c r="F961" s="247"/>
    </row>
    <row r="962" spans="3:6">
      <c r="C962" s="112"/>
      <c r="D962" s="113"/>
      <c r="E962" s="112"/>
      <c r="F962" s="247"/>
    </row>
    <row r="963" spans="3:6">
      <c r="C963" s="112"/>
      <c r="D963" s="113"/>
      <c r="E963" s="112"/>
      <c r="F963" s="247"/>
    </row>
    <row r="964" spans="3:6">
      <c r="C964" s="112"/>
      <c r="D964" s="113"/>
      <c r="E964" s="112"/>
      <c r="F964" s="247"/>
    </row>
    <row r="965" spans="3:6">
      <c r="C965" s="112"/>
      <c r="D965" s="113"/>
      <c r="E965" s="112"/>
      <c r="F965" s="247"/>
    </row>
    <row r="966" spans="3:6">
      <c r="C966" s="112"/>
      <c r="D966" s="113"/>
      <c r="E966" s="112"/>
      <c r="F966" s="247"/>
    </row>
    <row r="967" spans="3:6">
      <c r="C967" s="112"/>
      <c r="D967" s="113"/>
      <c r="E967" s="112"/>
      <c r="F967" s="247"/>
    </row>
    <row r="968" spans="3:6">
      <c r="C968" s="112"/>
      <c r="D968" s="113"/>
      <c r="E968" s="112"/>
      <c r="F968" s="247"/>
    </row>
    <row r="969" spans="3:6">
      <c r="C969" s="112"/>
      <c r="D969" s="113"/>
      <c r="E969" s="112"/>
      <c r="F969" s="247"/>
    </row>
    <row r="970" spans="3:6">
      <c r="C970" s="112"/>
      <c r="D970" s="113"/>
      <c r="E970" s="112"/>
      <c r="F970" s="247"/>
    </row>
    <row r="971" spans="3:6">
      <c r="C971" s="112"/>
      <c r="D971" s="113"/>
      <c r="E971" s="112"/>
      <c r="F971" s="247"/>
    </row>
    <row r="972" spans="3:6">
      <c r="C972" s="112"/>
      <c r="D972" s="113"/>
      <c r="E972" s="112"/>
      <c r="F972" s="247"/>
    </row>
    <row r="973" spans="3:6">
      <c r="C973" s="112"/>
      <c r="D973" s="113"/>
      <c r="E973" s="112"/>
      <c r="F973" s="247"/>
    </row>
    <row r="974" spans="3:6">
      <c r="C974" s="112"/>
      <c r="D974" s="113"/>
      <c r="E974" s="112"/>
      <c r="F974" s="247"/>
    </row>
    <row r="975" spans="3:6">
      <c r="C975" s="112"/>
      <c r="D975" s="113"/>
      <c r="E975" s="112"/>
      <c r="F975" s="247"/>
    </row>
    <row r="976" spans="3:6">
      <c r="C976" s="112"/>
      <c r="D976" s="113"/>
      <c r="E976" s="112"/>
      <c r="F976" s="247"/>
    </row>
    <row r="977" spans="3:6">
      <c r="C977" s="112"/>
      <c r="D977" s="113"/>
      <c r="E977" s="112"/>
      <c r="F977" s="247"/>
    </row>
    <row r="978" spans="3:6">
      <c r="C978" s="112"/>
      <c r="D978" s="113"/>
      <c r="E978" s="112"/>
      <c r="F978" s="247"/>
    </row>
    <row r="979" spans="3:6">
      <c r="C979" s="112"/>
      <c r="D979" s="113"/>
      <c r="E979" s="112"/>
      <c r="F979" s="247"/>
    </row>
    <row r="980" spans="3:6">
      <c r="C980" s="112"/>
      <c r="D980" s="113"/>
      <c r="E980" s="112"/>
      <c r="F980" s="247"/>
    </row>
    <row r="981" spans="3:6">
      <c r="C981" s="112"/>
      <c r="D981" s="113"/>
      <c r="E981" s="112"/>
      <c r="F981" s="247"/>
    </row>
    <row r="982" spans="3:6">
      <c r="C982" s="112"/>
      <c r="D982" s="113"/>
      <c r="E982" s="112"/>
      <c r="F982" s="247"/>
    </row>
    <row r="983" spans="3:6">
      <c r="C983" s="112"/>
      <c r="D983" s="113"/>
      <c r="E983" s="112"/>
      <c r="F983" s="247"/>
    </row>
    <row r="984" spans="3:6">
      <c r="C984" s="112"/>
      <c r="D984" s="113"/>
      <c r="E984" s="112"/>
      <c r="F984" s="247"/>
    </row>
    <row r="985" spans="3:6">
      <c r="C985" s="112"/>
      <c r="D985" s="113"/>
      <c r="E985" s="112"/>
      <c r="F985" s="247"/>
    </row>
    <row r="986" spans="3:6">
      <c r="C986" s="112"/>
      <c r="D986" s="113"/>
      <c r="E986" s="112"/>
      <c r="F986" s="247"/>
    </row>
    <row r="987" spans="3:6">
      <c r="C987" s="112"/>
      <c r="D987" s="113"/>
      <c r="E987" s="112"/>
      <c r="F987" s="247"/>
    </row>
    <row r="988" spans="3:6">
      <c r="C988" s="112"/>
      <c r="D988" s="113"/>
      <c r="E988" s="112"/>
      <c r="F988" s="247"/>
    </row>
    <row r="989" spans="3:6">
      <c r="C989" s="112"/>
      <c r="D989" s="113"/>
      <c r="E989" s="112"/>
      <c r="F989" s="247"/>
    </row>
    <row r="990" spans="3:6">
      <c r="C990" s="112"/>
      <c r="D990" s="113"/>
      <c r="E990" s="112"/>
      <c r="F990" s="247"/>
    </row>
    <row r="991" spans="3:6">
      <c r="C991" s="112"/>
      <c r="D991" s="113"/>
      <c r="E991" s="112"/>
      <c r="F991" s="247"/>
    </row>
    <row r="992" spans="3:6">
      <c r="C992" s="112"/>
      <c r="D992" s="113"/>
      <c r="E992" s="112"/>
      <c r="F992" s="247"/>
    </row>
    <row r="993" spans="3:6">
      <c r="C993" s="112"/>
      <c r="D993" s="113"/>
      <c r="E993" s="112"/>
      <c r="F993" s="247"/>
    </row>
    <row r="994" spans="3:6">
      <c r="C994" s="112"/>
      <c r="D994" s="113"/>
      <c r="E994" s="112"/>
      <c r="F994" s="247"/>
    </row>
    <row r="995" spans="3:6">
      <c r="C995" s="112"/>
      <c r="D995" s="113"/>
      <c r="E995" s="112"/>
      <c r="F995" s="247"/>
    </row>
    <row r="996" spans="3:6">
      <c r="C996" s="112"/>
      <c r="D996" s="113"/>
      <c r="E996" s="112"/>
      <c r="F996" s="247"/>
    </row>
    <row r="997" spans="3:6">
      <c r="C997" s="112"/>
      <c r="D997" s="113"/>
      <c r="E997" s="112"/>
      <c r="F997" s="247"/>
    </row>
    <row r="998" spans="3:6">
      <c r="C998" s="112"/>
      <c r="D998" s="113"/>
      <c r="E998" s="112"/>
      <c r="F998" s="247"/>
    </row>
    <row r="999" spans="3:6">
      <c r="C999" s="112"/>
      <c r="D999" s="113"/>
      <c r="E999" s="112"/>
      <c r="F999" s="247"/>
    </row>
    <row r="1000" spans="3:6">
      <c r="C1000" s="112"/>
      <c r="D1000" s="113"/>
      <c r="E1000" s="112"/>
      <c r="F1000" s="247"/>
    </row>
    <row r="1001" spans="3:6">
      <c r="C1001" s="112"/>
      <c r="D1001" s="113"/>
      <c r="E1001" s="112"/>
      <c r="F1001" s="247"/>
    </row>
    <row r="1002" spans="3:6">
      <c r="C1002" s="112"/>
      <c r="D1002" s="113"/>
      <c r="E1002" s="112"/>
      <c r="F1002" s="247"/>
    </row>
    <row r="1003" spans="3:6">
      <c r="C1003" s="112"/>
      <c r="D1003" s="113"/>
      <c r="E1003" s="112"/>
      <c r="F1003" s="247"/>
    </row>
    <row r="1004" spans="3:6">
      <c r="C1004" s="112"/>
      <c r="D1004" s="113"/>
      <c r="E1004" s="112"/>
      <c r="F1004" s="247"/>
    </row>
    <row r="1005" spans="3:6">
      <c r="C1005" s="112"/>
      <c r="D1005" s="113"/>
      <c r="E1005" s="112"/>
      <c r="F1005" s="247"/>
    </row>
    <row r="1006" spans="3:6">
      <c r="C1006" s="112"/>
      <c r="D1006" s="113"/>
      <c r="E1006" s="112"/>
      <c r="F1006" s="247"/>
    </row>
    <row r="1007" spans="3:6">
      <c r="C1007" s="112"/>
      <c r="D1007" s="113"/>
      <c r="E1007" s="112"/>
      <c r="F1007" s="247"/>
    </row>
    <row r="1008" spans="3:6">
      <c r="C1008" s="112"/>
      <c r="D1008" s="113"/>
      <c r="E1008" s="112"/>
      <c r="F1008" s="247"/>
    </row>
    <row r="1009" spans="3:6">
      <c r="C1009" s="112"/>
      <c r="D1009" s="113"/>
      <c r="E1009" s="112"/>
      <c r="F1009" s="247"/>
    </row>
    <row r="1010" spans="3:6">
      <c r="C1010" s="112"/>
      <c r="D1010" s="113"/>
      <c r="E1010" s="112"/>
      <c r="F1010" s="247"/>
    </row>
    <row r="1011" spans="3:6">
      <c r="C1011" s="112"/>
      <c r="D1011" s="113"/>
      <c r="E1011" s="112"/>
      <c r="F1011" s="247"/>
    </row>
    <row r="1012" spans="3:6">
      <c r="C1012" s="112"/>
      <c r="D1012" s="113"/>
      <c r="E1012" s="112"/>
      <c r="F1012" s="247"/>
    </row>
    <row r="1013" spans="3:6">
      <c r="C1013" s="112"/>
      <c r="D1013" s="113"/>
      <c r="E1013" s="112"/>
      <c r="F1013" s="247"/>
    </row>
    <row r="1014" spans="3:6">
      <c r="C1014" s="112"/>
      <c r="D1014" s="113"/>
      <c r="E1014" s="112"/>
      <c r="F1014" s="247"/>
    </row>
    <row r="1015" spans="3:6">
      <c r="C1015" s="112"/>
      <c r="D1015" s="113"/>
      <c r="E1015" s="112"/>
      <c r="F1015" s="247"/>
    </row>
    <row r="1016" spans="3:6">
      <c r="C1016" s="112"/>
      <c r="D1016" s="113"/>
      <c r="E1016" s="112"/>
      <c r="F1016" s="247"/>
    </row>
    <row r="1017" spans="3:6">
      <c r="C1017" s="112"/>
      <c r="D1017" s="113"/>
      <c r="E1017" s="112"/>
      <c r="F1017" s="247"/>
    </row>
    <row r="1018" spans="3:6">
      <c r="C1018" s="112"/>
      <c r="D1018" s="113"/>
      <c r="E1018" s="112"/>
      <c r="F1018" s="247"/>
    </row>
    <row r="1019" spans="3:6">
      <c r="C1019" s="112"/>
      <c r="D1019" s="113"/>
      <c r="E1019" s="112"/>
      <c r="F1019" s="247"/>
    </row>
    <row r="1020" spans="3:6">
      <c r="C1020" s="112"/>
      <c r="D1020" s="113"/>
      <c r="E1020" s="112"/>
      <c r="F1020" s="247"/>
    </row>
    <row r="1021" spans="3:6">
      <c r="C1021" s="112"/>
      <c r="D1021" s="113"/>
      <c r="E1021" s="112"/>
      <c r="F1021" s="247"/>
    </row>
    <row r="1022" spans="3:6">
      <c r="C1022" s="112"/>
      <c r="D1022" s="113"/>
      <c r="E1022" s="112"/>
      <c r="F1022" s="247"/>
    </row>
    <row r="1023" spans="3:6">
      <c r="C1023" s="112"/>
      <c r="D1023" s="113"/>
      <c r="E1023" s="112"/>
      <c r="F1023" s="247"/>
    </row>
    <row r="1024" spans="3:6">
      <c r="C1024" s="112"/>
      <c r="D1024" s="113"/>
      <c r="E1024" s="112"/>
      <c r="F1024" s="247"/>
    </row>
    <row r="1025" spans="3:6">
      <c r="C1025" s="112"/>
      <c r="D1025" s="113"/>
      <c r="E1025" s="112"/>
      <c r="F1025" s="247"/>
    </row>
    <row r="1026" spans="3:6">
      <c r="C1026" s="112"/>
      <c r="D1026" s="113"/>
      <c r="E1026" s="112"/>
      <c r="F1026" s="247"/>
    </row>
    <row r="1027" spans="3:6">
      <c r="C1027" s="112"/>
      <c r="D1027" s="113"/>
      <c r="E1027" s="112"/>
      <c r="F1027" s="247"/>
    </row>
    <row r="1028" spans="3:6">
      <c r="C1028" s="112"/>
      <c r="D1028" s="113"/>
      <c r="E1028" s="112"/>
      <c r="F1028" s="247"/>
    </row>
    <row r="1029" spans="3:6">
      <c r="C1029" s="112"/>
      <c r="D1029" s="113"/>
      <c r="E1029" s="112"/>
      <c r="F1029" s="247"/>
    </row>
    <row r="1030" spans="3:6">
      <c r="C1030" s="112"/>
      <c r="D1030" s="113"/>
      <c r="E1030" s="112"/>
      <c r="F1030" s="247"/>
    </row>
    <row r="1031" spans="3:6">
      <c r="C1031" s="112"/>
      <c r="D1031" s="113"/>
      <c r="E1031" s="112"/>
      <c r="F1031" s="247"/>
    </row>
    <row r="1032" spans="3:6">
      <c r="C1032" s="112"/>
      <c r="D1032" s="113"/>
      <c r="E1032" s="112"/>
      <c r="F1032" s="247"/>
    </row>
    <row r="1033" spans="3:6">
      <c r="C1033" s="112"/>
      <c r="D1033" s="113"/>
      <c r="E1033" s="112"/>
      <c r="F1033" s="247"/>
    </row>
    <row r="1034" spans="3:6">
      <c r="C1034" s="112"/>
      <c r="D1034" s="113"/>
      <c r="E1034" s="112"/>
      <c r="F1034" s="247"/>
    </row>
    <row r="1035" spans="3:6">
      <c r="C1035" s="112"/>
      <c r="D1035" s="113"/>
      <c r="E1035" s="112"/>
      <c r="F1035" s="247"/>
    </row>
    <row r="1036" spans="3:6">
      <c r="C1036" s="112"/>
      <c r="D1036" s="113"/>
      <c r="E1036" s="112"/>
      <c r="F1036" s="247"/>
    </row>
    <row r="1037" spans="3:6">
      <c r="C1037" s="112"/>
      <c r="D1037" s="113"/>
      <c r="E1037" s="112"/>
      <c r="F1037" s="247"/>
    </row>
    <row r="1038" spans="3:6">
      <c r="C1038" s="112"/>
      <c r="D1038" s="113"/>
      <c r="E1038" s="112"/>
      <c r="F1038" s="247"/>
    </row>
    <row r="1039" spans="3:6">
      <c r="C1039" s="112"/>
      <c r="D1039" s="113"/>
      <c r="E1039" s="112"/>
      <c r="F1039" s="247"/>
    </row>
    <row r="1040" spans="3:6">
      <c r="C1040" s="112"/>
      <c r="D1040" s="113"/>
      <c r="E1040" s="112"/>
      <c r="F1040" s="247"/>
    </row>
    <row r="1041" spans="3:6">
      <c r="C1041" s="112"/>
      <c r="D1041" s="113"/>
      <c r="E1041" s="112"/>
      <c r="F1041" s="247"/>
    </row>
    <row r="1042" spans="3:6">
      <c r="C1042" s="112"/>
      <c r="D1042" s="113"/>
      <c r="E1042" s="112"/>
      <c r="F1042" s="247"/>
    </row>
    <row r="1043" spans="3:6">
      <c r="C1043" s="112"/>
      <c r="D1043" s="113"/>
      <c r="E1043" s="112"/>
      <c r="F1043" s="247"/>
    </row>
    <row r="1044" spans="3:6">
      <c r="C1044" s="112"/>
      <c r="D1044" s="113"/>
      <c r="E1044" s="112"/>
      <c r="F1044" s="247"/>
    </row>
    <row r="1045" spans="3:6">
      <c r="C1045" s="112"/>
      <c r="D1045" s="113"/>
      <c r="E1045" s="112"/>
      <c r="F1045" s="247"/>
    </row>
    <row r="1046" spans="3:6">
      <c r="C1046" s="112"/>
      <c r="D1046" s="113"/>
      <c r="E1046" s="112"/>
      <c r="F1046" s="247"/>
    </row>
    <row r="1047" spans="3:6">
      <c r="C1047" s="112"/>
      <c r="D1047" s="113"/>
      <c r="E1047" s="112"/>
      <c r="F1047" s="247"/>
    </row>
    <row r="1048" spans="3:6">
      <c r="C1048" s="112"/>
      <c r="D1048" s="113"/>
      <c r="E1048" s="112"/>
      <c r="F1048" s="247"/>
    </row>
    <row r="1049" spans="3:6">
      <c r="C1049" s="112"/>
      <c r="D1049" s="113"/>
      <c r="E1049" s="112"/>
      <c r="F1049" s="247"/>
    </row>
    <row r="1050" spans="3:6">
      <c r="C1050" s="112"/>
      <c r="D1050" s="113"/>
      <c r="E1050" s="112"/>
      <c r="F1050" s="247"/>
    </row>
    <row r="1051" spans="3:6">
      <c r="C1051" s="112"/>
      <c r="D1051" s="113"/>
      <c r="E1051" s="112"/>
      <c r="F1051" s="247"/>
    </row>
    <row r="1052" spans="3:6">
      <c r="C1052" s="112"/>
      <c r="D1052" s="113"/>
      <c r="E1052" s="112"/>
      <c r="F1052" s="247"/>
    </row>
    <row r="1053" spans="3:6">
      <c r="C1053" s="112"/>
      <c r="D1053" s="113"/>
      <c r="E1053" s="112"/>
      <c r="F1053" s="247"/>
    </row>
    <row r="1054" spans="3:6">
      <c r="C1054" s="112"/>
      <c r="D1054" s="113"/>
      <c r="E1054" s="112"/>
      <c r="F1054" s="247"/>
    </row>
    <row r="1055" spans="3:6">
      <c r="C1055" s="112"/>
      <c r="D1055" s="113"/>
      <c r="E1055" s="112"/>
      <c r="F1055" s="247"/>
    </row>
    <row r="1056" spans="3:6">
      <c r="C1056" s="112"/>
      <c r="D1056" s="113"/>
      <c r="E1056" s="112"/>
      <c r="F1056" s="247"/>
    </row>
    <row r="1057" spans="3:6">
      <c r="C1057" s="112"/>
      <c r="D1057" s="113"/>
      <c r="E1057" s="112"/>
      <c r="F1057" s="247"/>
    </row>
    <row r="1058" spans="3:6">
      <c r="C1058" s="112"/>
      <c r="D1058" s="113"/>
      <c r="E1058" s="112"/>
      <c r="F1058" s="247"/>
    </row>
    <row r="1059" spans="3:6">
      <c r="C1059" s="112"/>
      <c r="D1059" s="113"/>
      <c r="E1059" s="112"/>
      <c r="F1059" s="247"/>
    </row>
    <row r="1060" spans="3:6">
      <c r="C1060" s="112"/>
      <c r="D1060" s="113"/>
      <c r="E1060" s="112"/>
      <c r="F1060" s="247"/>
    </row>
    <row r="1061" spans="3:6">
      <c r="C1061" s="112"/>
      <c r="D1061" s="113"/>
      <c r="E1061" s="112"/>
      <c r="F1061" s="247"/>
    </row>
    <row r="1062" spans="3:6">
      <c r="C1062" s="112"/>
      <c r="D1062" s="113"/>
      <c r="E1062" s="112"/>
      <c r="F1062" s="247"/>
    </row>
    <row r="1063" spans="3:6">
      <c r="C1063" s="112"/>
      <c r="D1063" s="113"/>
      <c r="E1063" s="112"/>
      <c r="F1063" s="247"/>
    </row>
    <row r="1064" spans="3:6">
      <c r="C1064" s="112"/>
      <c r="D1064" s="113"/>
      <c r="E1064" s="112"/>
      <c r="F1064" s="247"/>
    </row>
    <row r="1065" spans="3:6">
      <c r="C1065" s="112"/>
      <c r="D1065" s="113"/>
      <c r="E1065" s="112"/>
      <c r="F1065" s="247"/>
    </row>
    <row r="1066" spans="3:6">
      <c r="C1066" s="112"/>
      <c r="D1066" s="113"/>
      <c r="E1066" s="112"/>
      <c r="F1066" s="247"/>
    </row>
    <row r="1067" spans="3:6">
      <c r="C1067" s="112"/>
      <c r="D1067" s="113"/>
      <c r="E1067" s="112"/>
      <c r="F1067" s="247"/>
    </row>
    <row r="1068" spans="3:6">
      <c r="C1068" s="112"/>
      <c r="D1068" s="113"/>
      <c r="E1068" s="112"/>
      <c r="F1068" s="247"/>
    </row>
    <row r="1069" spans="3:6">
      <c r="C1069" s="112"/>
      <c r="D1069" s="113"/>
      <c r="E1069" s="112"/>
      <c r="F1069" s="247"/>
    </row>
    <row r="1070" spans="3:6">
      <c r="C1070" s="112"/>
      <c r="D1070" s="113"/>
      <c r="E1070" s="112"/>
      <c r="F1070" s="247"/>
    </row>
    <row r="1071" spans="3:6">
      <c r="C1071" s="112"/>
      <c r="D1071" s="113"/>
      <c r="E1071" s="112"/>
      <c r="F1071" s="247"/>
    </row>
    <row r="1072" spans="3:6">
      <c r="C1072" s="112"/>
      <c r="D1072" s="113"/>
      <c r="E1072" s="112"/>
      <c r="F1072" s="247"/>
    </row>
    <row r="1073" spans="3:6">
      <c r="C1073" s="112"/>
      <c r="D1073" s="113"/>
      <c r="E1073" s="112"/>
      <c r="F1073" s="247"/>
    </row>
    <row r="1074" spans="3:6">
      <c r="C1074" s="112"/>
      <c r="D1074" s="113"/>
      <c r="E1074" s="112"/>
      <c r="F1074" s="247"/>
    </row>
    <row r="1075" spans="3:6">
      <c r="C1075" s="112"/>
      <c r="D1075" s="113"/>
      <c r="E1075" s="112"/>
      <c r="F1075" s="247"/>
    </row>
    <row r="1076" spans="3:6">
      <c r="C1076" s="112"/>
      <c r="D1076" s="113"/>
      <c r="E1076" s="112"/>
      <c r="F1076" s="247"/>
    </row>
    <row r="1077" spans="3:6">
      <c r="C1077" s="112"/>
      <c r="D1077" s="113"/>
      <c r="E1077" s="112"/>
      <c r="F1077" s="247"/>
    </row>
    <row r="1078" spans="3:6">
      <c r="C1078" s="112"/>
      <c r="D1078" s="113"/>
      <c r="E1078" s="112"/>
      <c r="F1078" s="247"/>
    </row>
    <row r="1079" spans="3:6">
      <c r="C1079" s="112"/>
      <c r="D1079" s="113"/>
      <c r="E1079" s="112"/>
      <c r="F1079" s="247"/>
    </row>
    <row r="1080" spans="3:6">
      <c r="C1080" s="112"/>
      <c r="D1080" s="113"/>
      <c r="E1080" s="112"/>
      <c r="F1080" s="247"/>
    </row>
    <row r="1081" spans="3:6">
      <c r="C1081" s="112"/>
      <c r="D1081" s="113"/>
      <c r="E1081" s="112"/>
      <c r="F1081" s="247"/>
    </row>
    <row r="1082" spans="3:6">
      <c r="C1082" s="112"/>
      <c r="D1082" s="113"/>
      <c r="E1082" s="112"/>
      <c r="F1082" s="247"/>
    </row>
    <row r="1083" spans="3:6">
      <c r="C1083" s="112"/>
      <c r="D1083" s="113"/>
      <c r="E1083" s="112"/>
      <c r="F1083" s="247"/>
    </row>
    <row r="1084" spans="3:6">
      <c r="C1084" s="112"/>
      <c r="D1084" s="113"/>
      <c r="E1084" s="112"/>
      <c r="F1084" s="247"/>
    </row>
    <row r="1085" spans="3:6">
      <c r="C1085" s="112"/>
      <c r="D1085" s="113"/>
      <c r="E1085" s="112"/>
      <c r="F1085" s="247"/>
    </row>
    <row r="1086" spans="3:6">
      <c r="C1086" s="112"/>
      <c r="D1086" s="113"/>
      <c r="E1086" s="112"/>
      <c r="F1086" s="247"/>
    </row>
    <row r="1087" spans="3:6">
      <c r="C1087" s="112"/>
      <c r="D1087" s="113"/>
      <c r="E1087" s="112"/>
      <c r="F1087" s="247"/>
    </row>
    <row r="1088" spans="3:6">
      <c r="C1088" s="112"/>
      <c r="D1088" s="113"/>
      <c r="E1088" s="112"/>
      <c r="F1088" s="247"/>
    </row>
    <row r="1089" spans="3:6">
      <c r="C1089" s="112"/>
      <c r="D1089" s="113"/>
      <c r="E1089" s="112"/>
      <c r="F1089" s="247"/>
    </row>
    <row r="1090" spans="3:6">
      <c r="C1090" s="112"/>
      <c r="D1090" s="113"/>
      <c r="E1090" s="112"/>
      <c r="F1090" s="247"/>
    </row>
    <row r="1091" spans="3:6">
      <c r="C1091" s="112"/>
      <c r="D1091" s="113"/>
      <c r="E1091" s="112"/>
      <c r="F1091" s="247"/>
    </row>
    <row r="1092" spans="3:6">
      <c r="C1092" s="112"/>
      <c r="D1092" s="113"/>
      <c r="E1092" s="112"/>
      <c r="F1092" s="247"/>
    </row>
    <row r="1093" spans="3:6">
      <c r="C1093" s="112"/>
      <c r="D1093" s="113"/>
      <c r="E1093" s="112"/>
      <c r="F1093" s="247"/>
    </row>
    <row r="1094" spans="3:6">
      <c r="C1094" s="112"/>
      <c r="D1094" s="113"/>
      <c r="E1094" s="112"/>
      <c r="F1094" s="247"/>
    </row>
    <row r="1095" spans="3:6">
      <c r="C1095" s="112"/>
      <c r="D1095" s="113"/>
      <c r="E1095" s="112"/>
      <c r="F1095" s="247"/>
    </row>
    <row r="1096" spans="3:6">
      <c r="C1096" s="112"/>
      <c r="D1096" s="113"/>
      <c r="E1096" s="112"/>
      <c r="F1096" s="247"/>
    </row>
    <row r="1097" spans="3:6">
      <c r="C1097" s="112"/>
      <c r="D1097" s="113"/>
      <c r="E1097" s="112"/>
      <c r="F1097" s="247"/>
    </row>
    <row r="1098" spans="3:6">
      <c r="C1098" s="112"/>
      <c r="D1098" s="113"/>
      <c r="E1098" s="112"/>
      <c r="F1098" s="247"/>
    </row>
    <row r="1099" spans="3:6">
      <c r="C1099" s="112"/>
      <c r="D1099" s="113"/>
      <c r="E1099" s="112"/>
      <c r="F1099" s="247"/>
    </row>
    <row r="1100" spans="3:6">
      <c r="C1100" s="112"/>
      <c r="D1100" s="113"/>
      <c r="E1100" s="112"/>
      <c r="F1100" s="247"/>
    </row>
    <row r="1101" spans="3:6">
      <c r="C1101" s="112"/>
      <c r="D1101" s="113"/>
      <c r="E1101" s="112"/>
      <c r="F1101" s="247"/>
    </row>
    <row r="1102" spans="3:6">
      <c r="C1102" s="112"/>
      <c r="D1102" s="113"/>
      <c r="E1102" s="112"/>
      <c r="F1102" s="247"/>
    </row>
    <row r="1103" spans="3:6">
      <c r="C1103" s="112"/>
      <c r="D1103" s="113"/>
      <c r="E1103" s="112"/>
      <c r="F1103" s="247"/>
    </row>
    <row r="1104" spans="3:6">
      <c r="C1104" s="112"/>
      <c r="D1104" s="113"/>
      <c r="E1104" s="112"/>
      <c r="F1104" s="247"/>
    </row>
    <row r="1105" spans="3:6">
      <c r="C1105" s="112"/>
      <c r="D1105" s="113"/>
      <c r="E1105" s="112"/>
      <c r="F1105" s="247"/>
    </row>
    <row r="1106" spans="3:6">
      <c r="C1106" s="112"/>
      <c r="D1106" s="113"/>
      <c r="E1106" s="112"/>
      <c r="F1106" s="247"/>
    </row>
    <row r="1107" spans="3:6">
      <c r="C1107" s="112"/>
      <c r="D1107" s="113"/>
      <c r="E1107" s="112"/>
      <c r="F1107" s="247"/>
    </row>
    <row r="1108" spans="3:6">
      <c r="C1108" s="112"/>
      <c r="D1108" s="113"/>
      <c r="E1108" s="112"/>
      <c r="F1108" s="247"/>
    </row>
    <row r="1109" spans="3:6">
      <c r="C1109" s="112"/>
      <c r="D1109" s="113"/>
      <c r="E1109" s="112"/>
      <c r="F1109" s="247"/>
    </row>
    <row r="1110" spans="3:6">
      <c r="C1110" s="112"/>
      <c r="D1110" s="113"/>
      <c r="E1110" s="112"/>
      <c r="F1110" s="247"/>
    </row>
    <row r="1111" spans="3:6">
      <c r="C1111" s="112"/>
      <c r="D1111" s="113"/>
      <c r="E1111" s="112"/>
      <c r="F1111" s="247"/>
    </row>
    <row r="1112" spans="3:6">
      <c r="C1112" s="112"/>
      <c r="D1112" s="113"/>
      <c r="E1112" s="112"/>
      <c r="F1112" s="247"/>
    </row>
    <row r="1113" spans="3:6">
      <c r="C1113" s="112"/>
      <c r="D1113" s="113"/>
      <c r="E1113" s="112"/>
      <c r="F1113" s="247"/>
    </row>
    <row r="1114" spans="3:6">
      <c r="C1114" s="112"/>
      <c r="D1114" s="113"/>
      <c r="E1114" s="112"/>
      <c r="F1114" s="247"/>
    </row>
    <row r="1115" spans="3:6">
      <c r="C1115" s="112"/>
      <c r="D1115" s="113"/>
      <c r="E1115" s="112"/>
      <c r="F1115" s="247"/>
    </row>
    <row r="1116" spans="3:6">
      <c r="C1116" s="112"/>
      <c r="D1116" s="113"/>
      <c r="E1116" s="112"/>
      <c r="F1116" s="247"/>
    </row>
    <row r="1117" spans="3:6">
      <c r="C1117" s="112"/>
      <c r="D1117" s="113"/>
      <c r="E1117" s="112"/>
      <c r="F1117" s="247"/>
    </row>
    <row r="1118" spans="3:6">
      <c r="C1118" s="112"/>
      <c r="D1118" s="113"/>
      <c r="E1118" s="112"/>
      <c r="F1118" s="247"/>
    </row>
    <row r="1119" spans="3:6">
      <c r="C1119" s="112"/>
      <c r="D1119" s="113"/>
      <c r="E1119" s="112"/>
      <c r="F1119" s="247"/>
    </row>
    <row r="1120" spans="3:6">
      <c r="C1120" s="112"/>
      <c r="D1120" s="113"/>
      <c r="E1120" s="112"/>
      <c r="F1120" s="247"/>
    </row>
    <row r="1121" spans="3:6">
      <c r="C1121" s="112"/>
      <c r="D1121" s="113"/>
      <c r="E1121" s="112"/>
      <c r="F1121" s="247"/>
    </row>
    <row r="1122" spans="3:6">
      <c r="C1122" s="112"/>
      <c r="D1122" s="113"/>
      <c r="E1122" s="112"/>
      <c r="F1122" s="247"/>
    </row>
    <row r="1123" spans="3:6">
      <c r="C1123" s="112"/>
      <c r="D1123" s="113"/>
      <c r="E1123" s="112"/>
      <c r="F1123" s="247"/>
    </row>
    <row r="1124" spans="3:6">
      <c r="C1124" s="112"/>
      <c r="D1124" s="113"/>
      <c r="E1124" s="112"/>
      <c r="F1124" s="247"/>
    </row>
    <row r="1125" spans="3:6">
      <c r="C1125" s="112"/>
      <c r="D1125" s="113"/>
      <c r="E1125" s="112"/>
      <c r="F1125" s="247"/>
    </row>
    <row r="1126" spans="3:6">
      <c r="C1126" s="112"/>
      <c r="D1126" s="113"/>
      <c r="E1126" s="112"/>
      <c r="F1126" s="247"/>
    </row>
    <row r="1127" spans="3:6">
      <c r="C1127" s="112"/>
      <c r="D1127" s="113"/>
      <c r="E1127" s="112"/>
      <c r="F1127" s="247"/>
    </row>
    <row r="1128" spans="3:6">
      <c r="C1128" s="112"/>
      <c r="D1128" s="113"/>
      <c r="E1128" s="112"/>
      <c r="F1128" s="247"/>
    </row>
    <row r="1129" spans="3:6">
      <c r="C1129" s="112"/>
      <c r="D1129" s="113"/>
      <c r="E1129" s="112"/>
      <c r="F1129" s="247"/>
    </row>
    <row r="1130" spans="3:6">
      <c r="C1130" s="112"/>
      <c r="D1130" s="113"/>
      <c r="E1130" s="112"/>
      <c r="F1130" s="247"/>
    </row>
    <row r="1131" spans="3:6">
      <c r="C1131" s="112"/>
      <c r="D1131" s="113"/>
      <c r="E1131" s="112"/>
      <c r="F1131" s="247"/>
    </row>
    <row r="1132" spans="3:6">
      <c r="C1132" s="112"/>
      <c r="D1132" s="113"/>
      <c r="E1132" s="112"/>
      <c r="F1132" s="247"/>
    </row>
    <row r="1133" spans="3:6">
      <c r="C1133" s="112"/>
      <c r="D1133" s="113"/>
      <c r="E1133" s="112"/>
      <c r="F1133" s="247"/>
    </row>
    <row r="1134" spans="3:6">
      <c r="C1134" s="112"/>
      <c r="D1134" s="113"/>
      <c r="E1134" s="112"/>
      <c r="F1134" s="247"/>
    </row>
    <row r="1135" spans="3:6">
      <c r="C1135" s="112"/>
      <c r="D1135" s="113"/>
      <c r="E1135" s="112"/>
      <c r="F1135" s="247"/>
    </row>
    <row r="1136" spans="3:6">
      <c r="C1136" s="112"/>
      <c r="D1136" s="113"/>
      <c r="E1136" s="112"/>
      <c r="F1136" s="247"/>
    </row>
    <row r="1137" spans="3:6">
      <c r="C1137" s="112"/>
      <c r="D1137" s="113"/>
      <c r="E1137" s="112"/>
      <c r="F1137" s="247"/>
    </row>
    <row r="1138" spans="3:6">
      <c r="C1138" s="112"/>
      <c r="D1138" s="113"/>
      <c r="E1138" s="112"/>
      <c r="F1138" s="247"/>
    </row>
    <row r="1139" spans="3:6">
      <c r="C1139" s="112"/>
      <c r="D1139" s="113"/>
      <c r="E1139" s="112"/>
      <c r="F1139" s="247"/>
    </row>
    <row r="1140" spans="3:6">
      <c r="C1140" s="112"/>
      <c r="D1140" s="113"/>
      <c r="E1140" s="112"/>
      <c r="F1140" s="247"/>
    </row>
    <row r="1141" spans="3:6">
      <c r="C1141" s="112"/>
      <c r="D1141" s="113"/>
      <c r="E1141" s="112"/>
      <c r="F1141" s="247"/>
    </row>
    <row r="1142" spans="3:6">
      <c r="C1142" s="112"/>
      <c r="D1142" s="113"/>
      <c r="E1142" s="112"/>
      <c r="F1142" s="247"/>
    </row>
    <row r="1143" spans="3:6">
      <c r="C1143" s="112"/>
      <c r="D1143" s="113"/>
      <c r="E1143" s="112"/>
      <c r="F1143" s="247"/>
    </row>
    <row r="1144" spans="3:6">
      <c r="C1144" s="112"/>
      <c r="D1144" s="113"/>
      <c r="E1144" s="112"/>
      <c r="F1144" s="247"/>
    </row>
    <row r="1145" spans="3:6">
      <c r="C1145" s="112"/>
      <c r="D1145" s="113"/>
      <c r="E1145" s="112"/>
      <c r="F1145" s="247"/>
    </row>
    <row r="1146" spans="3:6">
      <c r="C1146" s="112"/>
      <c r="D1146" s="113"/>
      <c r="E1146" s="112"/>
      <c r="F1146" s="247"/>
    </row>
    <row r="1147" spans="3:6">
      <c r="C1147" s="112"/>
      <c r="D1147" s="113"/>
      <c r="E1147" s="112"/>
      <c r="F1147" s="247"/>
    </row>
    <row r="1148" spans="3:6">
      <c r="C1148" s="112"/>
      <c r="D1148" s="113"/>
      <c r="E1148" s="112"/>
      <c r="F1148" s="247"/>
    </row>
    <row r="1149" spans="3:6">
      <c r="C1149" s="112"/>
      <c r="D1149" s="113"/>
      <c r="E1149" s="112"/>
      <c r="F1149" s="247"/>
    </row>
    <row r="1150" spans="3:6">
      <c r="C1150" s="112"/>
      <c r="D1150" s="113"/>
      <c r="E1150" s="112"/>
      <c r="F1150" s="247"/>
    </row>
    <row r="1151" spans="3:6">
      <c r="C1151" s="112"/>
      <c r="D1151" s="113"/>
      <c r="E1151" s="112"/>
      <c r="F1151" s="247"/>
    </row>
    <row r="1152" spans="3:6">
      <c r="C1152" s="112"/>
      <c r="D1152" s="113"/>
      <c r="E1152" s="112"/>
      <c r="F1152" s="247"/>
    </row>
    <row r="1153" spans="3:6">
      <c r="C1153" s="112"/>
      <c r="D1153" s="113"/>
      <c r="E1153" s="112"/>
      <c r="F1153" s="247"/>
    </row>
    <row r="1154" spans="3:6">
      <c r="C1154" s="112"/>
      <c r="D1154" s="113"/>
      <c r="E1154" s="112"/>
      <c r="F1154" s="247"/>
    </row>
    <row r="1155" spans="3:6">
      <c r="C1155" s="112"/>
      <c r="D1155" s="113"/>
      <c r="E1155" s="112"/>
      <c r="F1155" s="247"/>
    </row>
    <row r="1156" spans="3:6">
      <c r="C1156" s="112"/>
      <c r="D1156" s="113"/>
      <c r="E1156" s="112"/>
      <c r="F1156" s="247"/>
    </row>
    <row r="1157" spans="3:6">
      <c r="C1157" s="112"/>
      <c r="D1157" s="113"/>
      <c r="E1157" s="112"/>
      <c r="F1157" s="247"/>
    </row>
    <row r="1158" spans="3:6">
      <c r="C1158" s="112"/>
      <c r="D1158" s="113"/>
      <c r="E1158" s="112"/>
      <c r="F1158" s="247"/>
    </row>
    <row r="1159" spans="3:6">
      <c r="C1159" s="112"/>
      <c r="D1159" s="113"/>
      <c r="E1159" s="112"/>
      <c r="F1159" s="247"/>
    </row>
    <row r="1160" spans="3:6">
      <c r="C1160" s="112"/>
      <c r="D1160" s="113"/>
      <c r="E1160" s="112"/>
      <c r="F1160" s="247"/>
    </row>
    <row r="1161" spans="3:6">
      <c r="C1161" s="112"/>
      <c r="D1161" s="113"/>
      <c r="E1161" s="112"/>
      <c r="F1161" s="247"/>
    </row>
    <row r="1162" spans="3:6">
      <c r="C1162" s="112"/>
      <c r="D1162" s="113"/>
      <c r="E1162" s="112"/>
      <c r="F1162" s="247"/>
    </row>
    <row r="1163" spans="3:6">
      <c r="C1163" s="112"/>
      <c r="D1163" s="113"/>
      <c r="E1163" s="112"/>
      <c r="F1163" s="247"/>
    </row>
    <row r="1164" spans="3:6">
      <c r="C1164" s="112"/>
      <c r="D1164" s="113"/>
      <c r="E1164" s="112"/>
      <c r="F1164" s="247"/>
    </row>
    <row r="1165" spans="3:6">
      <c r="C1165" s="112"/>
      <c r="D1165" s="113"/>
      <c r="E1165" s="112"/>
      <c r="F1165" s="247"/>
    </row>
    <row r="1166" spans="3:6">
      <c r="C1166" s="112"/>
      <c r="D1166" s="113"/>
      <c r="E1166" s="112"/>
      <c r="F1166" s="247"/>
    </row>
    <row r="1167" spans="3:6">
      <c r="C1167" s="112"/>
      <c r="D1167" s="113"/>
      <c r="E1167" s="112"/>
      <c r="F1167" s="247"/>
    </row>
    <row r="1168" spans="3:6">
      <c r="C1168" s="112"/>
      <c r="D1168" s="113"/>
      <c r="E1168" s="112"/>
      <c r="F1168" s="247"/>
    </row>
    <row r="1169" spans="3:6">
      <c r="C1169" s="112"/>
      <c r="D1169" s="113"/>
      <c r="E1169" s="112"/>
      <c r="F1169" s="247"/>
    </row>
    <row r="1170" spans="3:6">
      <c r="C1170" s="112"/>
      <c r="D1170" s="113"/>
      <c r="E1170" s="112"/>
      <c r="F1170" s="247"/>
    </row>
    <row r="1171" spans="3:6">
      <c r="C1171" s="112"/>
      <c r="D1171" s="113"/>
      <c r="E1171" s="112"/>
      <c r="F1171" s="247"/>
    </row>
    <row r="1172" spans="3:6">
      <c r="C1172" s="112"/>
      <c r="D1172" s="113"/>
      <c r="E1172" s="112"/>
      <c r="F1172" s="247"/>
    </row>
    <row r="1173" spans="3:6">
      <c r="C1173" s="112"/>
      <c r="D1173" s="113"/>
      <c r="E1173" s="112"/>
      <c r="F1173" s="247"/>
    </row>
    <row r="1174" spans="3:6">
      <c r="C1174" s="112"/>
      <c r="D1174" s="113"/>
      <c r="E1174" s="112"/>
      <c r="F1174" s="247"/>
    </row>
    <row r="1175" spans="3:6">
      <c r="C1175" s="112"/>
      <c r="D1175" s="113"/>
      <c r="E1175" s="112"/>
      <c r="F1175" s="247"/>
    </row>
    <row r="1176" spans="3:6">
      <c r="C1176" s="112"/>
      <c r="D1176" s="113"/>
      <c r="E1176" s="112"/>
      <c r="F1176" s="247"/>
    </row>
    <row r="1177" spans="3:6">
      <c r="C1177" s="112"/>
      <c r="D1177" s="113"/>
      <c r="E1177" s="112"/>
      <c r="F1177" s="247"/>
    </row>
    <row r="1178" spans="3:6">
      <c r="C1178" s="112"/>
      <c r="D1178" s="113"/>
      <c r="E1178" s="112"/>
      <c r="F1178" s="247"/>
    </row>
    <row r="1179" spans="3:6">
      <c r="C1179" s="112"/>
      <c r="D1179" s="113"/>
      <c r="E1179" s="112"/>
      <c r="F1179" s="247"/>
    </row>
    <row r="1180" spans="3:6">
      <c r="C1180" s="112"/>
      <c r="D1180" s="113"/>
      <c r="E1180" s="112"/>
      <c r="F1180" s="247"/>
    </row>
    <row r="1181" spans="3:6">
      <c r="C1181" s="112"/>
      <c r="D1181" s="113"/>
      <c r="E1181" s="112"/>
      <c r="F1181" s="247"/>
    </row>
    <row r="1182" spans="3:6">
      <c r="C1182" s="112"/>
      <c r="D1182" s="113"/>
      <c r="E1182" s="112"/>
      <c r="F1182" s="247"/>
    </row>
    <row r="1183" spans="3:6">
      <c r="C1183" s="112"/>
      <c r="D1183" s="113"/>
      <c r="E1183" s="112"/>
      <c r="F1183" s="247"/>
    </row>
    <row r="1184" spans="3:6">
      <c r="C1184" s="112"/>
      <c r="D1184" s="113"/>
      <c r="E1184" s="112"/>
      <c r="F1184" s="247"/>
    </row>
    <row r="1185" spans="3:6">
      <c r="C1185" s="112"/>
      <c r="D1185" s="113"/>
      <c r="E1185" s="112"/>
      <c r="F1185" s="247"/>
    </row>
    <row r="1186" spans="3:6">
      <c r="C1186" s="112"/>
      <c r="D1186" s="113"/>
      <c r="E1186" s="112"/>
      <c r="F1186" s="247"/>
    </row>
    <row r="1187" spans="3:6">
      <c r="C1187" s="112"/>
      <c r="D1187" s="113"/>
      <c r="E1187" s="112"/>
      <c r="F1187" s="247"/>
    </row>
    <row r="1188" spans="3:6">
      <c r="C1188" s="112"/>
      <c r="D1188" s="113"/>
      <c r="E1188" s="112"/>
      <c r="F1188" s="247"/>
    </row>
    <row r="1189" spans="3:6">
      <c r="C1189" s="112"/>
      <c r="D1189" s="113"/>
      <c r="E1189" s="112"/>
      <c r="F1189" s="247"/>
    </row>
    <row r="1190" spans="3:6">
      <c r="C1190" s="112"/>
      <c r="D1190" s="113"/>
      <c r="E1190" s="112"/>
      <c r="F1190" s="247"/>
    </row>
    <row r="1191" spans="3:6">
      <c r="C1191" s="112"/>
      <c r="D1191" s="113"/>
      <c r="E1191" s="112"/>
      <c r="F1191" s="247"/>
    </row>
    <row r="1192" spans="3:6">
      <c r="C1192" s="112"/>
      <c r="D1192" s="113"/>
      <c r="E1192" s="112"/>
      <c r="F1192" s="247"/>
    </row>
    <row r="1193" spans="3:6">
      <c r="C1193" s="112"/>
      <c r="D1193" s="113"/>
      <c r="E1193" s="112"/>
      <c r="F1193" s="247"/>
    </row>
    <row r="1194" spans="3:6">
      <c r="C1194" s="112"/>
      <c r="D1194" s="113"/>
      <c r="E1194" s="112"/>
      <c r="F1194" s="247"/>
    </row>
    <row r="1195" spans="3:6">
      <c r="C1195" s="112"/>
      <c r="D1195" s="113"/>
      <c r="E1195" s="112"/>
      <c r="F1195" s="247"/>
    </row>
    <row r="1196" spans="3:6">
      <c r="C1196" s="112"/>
      <c r="D1196" s="113"/>
      <c r="E1196" s="112"/>
      <c r="F1196" s="247"/>
    </row>
    <row r="1197" spans="3:6">
      <c r="C1197" s="112"/>
      <c r="D1197" s="113"/>
      <c r="E1197" s="112"/>
      <c r="F1197" s="247"/>
    </row>
    <row r="1198" spans="3:6">
      <c r="C1198" s="112"/>
      <c r="D1198" s="113"/>
      <c r="E1198" s="112"/>
      <c r="F1198" s="247"/>
    </row>
    <row r="1199" spans="3:6">
      <c r="C1199" s="112"/>
      <c r="D1199" s="113"/>
      <c r="E1199" s="112"/>
      <c r="F1199" s="247"/>
    </row>
    <row r="1200" spans="3:6">
      <c r="C1200" s="112"/>
      <c r="D1200" s="113"/>
      <c r="E1200" s="112"/>
      <c r="F1200" s="247"/>
    </row>
    <row r="1201" spans="3:6">
      <c r="C1201" s="112"/>
      <c r="D1201" s="113"/>
      <c r="E1201" s="112"/>
      <c r="F1201" s="247"/>
    </row>
    <row r="1202" spans="3:6">
      <c r="C1202" s="112"/>
      <c r="D1202" s="113"/>
      <c r="E1202" s="112"/>
      <c r="F1202" s="247"/>
    </row>
    <row r="1203" spans="3:6">
      <c r="C1203" s="112"/>
      <c r="D1203" s="113"/>
      <c r="E1203" s="112"/>
      <c r="F1203" s="247"/>
    </row>
    <row r="1204" spans="3:6">
      <c r="C1204" s="112"/>
      <c r="D1204" s="113"/>
      <c r="E1204" s="112"/>
      <c r="F1204" s="247"/>
    </row>
    <row r="1205" spans="3:6">
      <c r="C1205" s="112"/>
      <c r="D1205" s="113"/>
      <c r="E1205" s="112"/>
      <c r="F1205" s="247"/>
    </row>
    <row r="1206" spans="3:6">
      <c r="C1206" s="112"/>
      <c r="D1206" s="113"/>
      <c r="E1206" s="112"/>
      <c r="F1206" s="247"/>
    </row>
    <row r="1207" spans="3:6">
      <c r="C1207" s="112"/>
      <c r="D1207" s="113"/>
      <c r="E1207" s="112"/>
      <c r="F1207" s="247"/>
    </row>
    <row r="1208" spans="3:6">
      <c r="C1208" s="112"/>
      <c r="D1208" s="113"/>
      <c r="E1208" s="112"/>
      <c r="F1208" s="247"/>
    </row>
    <row r="1209" spans="3:6">
      <c r="C1209" s="112"/>
      <c r="D1209" s="113"/>
      <c r="E1209" s="112"/>
      <c r="F1209" s="247"/>
    </row>
    <row r="1210" spans="3:6">
      <c r="C1210" s="112"/>
      <c r="D1210" s="113"/>
      <c r="E1210" s="112"/>
      <c r="F1210" s="247"/>
    </row>
    <row r="1211" spans="3:6">
      <c r="C1211" s="112"/>
      <c r="D1211" s="113"/>
      <c r="E1211" s="112"/>
      <c r="F1211" s="247"/>
    </row>
    <row r="1212" spans="3:6">
      <c r="C1212" s="112"/>
      <c r="D1212" s="113"/>
      <c r="E1212" s="112"/>
      <c r="F1212" s="247"/>
    </row>
    <row r="1213" spans="3:6">
      <c r="C1213" s="112"/>
      <c r="D1213" s="113"/>
      <c r="E1213" s="112"/>
      <c r="F1213" s="247"/>
    </row>
    <row r="1214" spans="3:6">
      <c r="C1214" s="112"/>
      <c r="D1214" s="113"/>
      <c r="E1214" s="112"/>
      <c r="F1214" s="247"/>
    </row>
    <row r="1215" spans="3:6">
      <c r="C1215" s="112"/>
      <c r="D1215" s="113"/>
      <c r="E1215" s="112"/>
      <c r="F1215" s="247"/>
    </row>
    <row r="1216" spans="3:6">
      <c r="C1216" s="112"/>
      <c r="D1216" s="113"/>
      <c r="E1216" s="112"/>
      <c r="F1216" s="247"/>
    </row>
    <row r="1217" spans="3:6">
      <c r="C1217" s="112"/>
      <c r="D1217" s="113"/>
      <c r="E1217" s="112"/>
      <c r="F1217" s="247"/>
    </row>
    <row r="1218" spans="3:6">
      <c r="C1218" s="112"/>
      <c r="D1218" s="113"/>
      <c r="E1218" s="112"/>
      <c r="F1218" s="247"/>
    </row>
    <row r="1219" spans="3:6">
      <c r="C1219" s="112"/>
      <c r="D1219" s="113"/>
      <c r="E1219" s="112"/>
      <c r="F1219" s="247"/>
    </row>
    <row r="1220" spans="3:6">
      <c r="C1220" s="112"/>
      <c r="D1220" s="113"/>
      <c r="E1220" s="112"/>
      <c r="F1220" s="247"/>
    </row>
    <row r="1221" spans="3:6">
      <c r="C1221" s="112"/>
      <c r="D1221" s="113"/>
      <c r="E1221" s="112"/>
      <c r="F1221" s="247"/>
    </row>
    <row r="1222" spans="3:6">
      <c r="C1222" s="112"/>
      <c r="D1222" s="113"/>
      <c r="E1222" s="112"/>
      <c r="F1222" s="247"/>
    </row>
    <row r="1223" spans="3:6">
      <c r="C1223" s="112"/>
      <c r="D1223" s="113"/>
      <c r="E1223" s="112"/>
      <c r="F1223" s="247"/>
    </row>
    <row r="1224" spans="3:6">
      <c r="C1224" s="112"/>
      <c r="D1224" s="113"/>
      <c r="E1224" s="112"/>
      <c r="F1224" s="247"/>
    </row>
    <row r="1225" spans="3:6">
      <c r="C1225" s="112"/>
      <c r="D1225" s="113"/>
      <c r="E1225" s="112"/>
      <c r="F1225" s="247"/>
    </row>
    <row r="1226" spans="3:6">
      <c r="C1226" s="112"/>
      <c r="D1226" s="113"/>
      <c r="E1226" s="112"/>
      <c r="F1226" s="247"/>
    </row>
    <row r="1227" spans="3:6">
      <c r="C1227" s="112"/>
      <c r="D1227" s="113"/>
      <c r="E1227" s="112"/>
      <c r="F1227" s="247"/>
    </row>
    <row r="1228" spans="3:6">
      <c r="C1228" s="112"/>
      <c r="D1228" s="113"/>
      <c r="E1228" s="112"/>
      <c r="F1228" s="247"/>
    </row>
    <row r="1229" spans="3:6">
      <c r="C1229" s="112"/>
      <c r="D1229" s="113"/>
      <c r="E1229" s="112"/>
      <c r="F1229" s="247"/>
    </row>
    <row r="1230" spans="3:6">
      <c r="C1230" s="112"/>
      <c r="D1230" s="113"/>
      <c r="E1230" s="112"/>
      <c r="F1230" s="247"/>
    </row>
    <row r="1231" spans="3:6">
      <c r="C1231" s="112"/>
      <c r="D1231" s="113"/>
      <c r="E1231" s="112"/>
      <c r="F1231" s="247"/>
    </row>
    <row r="1232" spans="3:6">
      <c r="C1232" s="112"/>
      <c r="D1232" s="113"/>
      <c r="E1232" s="112"/>
      <c r="F1232" s="247"/>
    </row>
    <row r="1233" spans="3:6">
      <c r="C1233" s="112"/>
      <c r="D1233" s="113"/>
      <c r="E1233" s="112"/>
      <c r="F1233" s="247"/>
    </row>
    <row r="1234" spans="3:6">
      <c r="C1234" s="112"/>
      <c r="D1234" s="113"/>
      <c r="E1234" s="112"/>
      <c r="F1234" s="247"/>
    </row>
    <row r="1235" spans="3:6">
      <c r="C1235" s="112"/>
      <c r="D1235" s="113"/>
      <c r="E1235" s="112"/>
      <c r="F1235" s="247"/>
    </row>
    <row r="1236" spans="3:6">
      <c r="C1236" s="112"/>
      <c r="D1236" s="113"/>
      <c r="E1236" s="112"/>
      <c r="F1236" s="247"/>
    </row>
    <row r="1237" spans="3:6">
      <c r="C1237" s="112"/>
      <c r="D1237" s="113"/>
      <c r="E1237" s="112"/>
      <c r="F1237" s="247"/>
    </row>
    <row r="1238" spans="3:6">
      <c r="C1238" s="112"/>
      <c r="D1238" s="113"/>
      <c r="E1238" s="112"/>
      <c r="F1238" s="247"/>
    </row>
    <row r="1239" spans="3:6">
      <c r="C1239" s="112"/>
      <c r="D1239" s="113"/>
      <c r="E1239" s="112"/>
      <c r="F1239" s="247"/>
    </row>
    <row r="1240" spans="3:6">
      <c r="C1240" s="112"/>
      <c r="D1240" s="113"/>
      <c r="E1240" s="112"/>
      <c r="F1240" s="247"/>
    </row>
    <row r="1241" spans="3:6">
      <c r="C1241" s="112"/>
      <c r="D1241" s="113"/>
      <c r="E1241" s="112"/>
      <c r="F1241" s="247"/>
    </row>
    <row r="1242" spans="3:6">
      <c r="C1242" s="112"/>
      <c r="D1242" s="113"/>
      <c r="E1242" s="112"/>
      <c r="F1242" s="247"/>
    </row>
    <row r="1243" spans="3:6">
      <c r="C1243" s="112"/>
      <c r="D1243" s="113"/>
      <c r="E1243" s="112"/>
      <c r="F1243" s="247"/>
    </row>
    <row r="1244" spans="3:6">
      <c r="C1244" s="112"/>
      <c r="D1244" s="113"/>
      <c r="E1244" s="112"/>
      <c r="F1244" s="247"/>
    </row>
    <row r="1245" spans="3:6">
      <c r="C1245" s="112"/>
      <c r="D1245" s="113"/>
      <c r="E1245" s="112"/>
      <c r="F1245" s="247"/>
    </row>
    <row r="1246" spans="3:6">
      <c r="C1246" s="112"/>
      <c r="D1246" s="113"/>
      <c r="E1246" s="112"/>
      <c r="F1246" s="247"/>
    </row>
    <row r="1247" spans="3:6">
      <c r="C1247" s="112"/>
      <c r="D1247" s="113"/>
      <c r="E1247" s="112"/>
      <c r="F1247" s="247"/>
    </row>
    <row r="1248" spans="3:6">
      <c r="C1248" s="112"/>
      <c r="D1248" s="113"/>
      <c r="E1248" s="112"/>
      <c r="F1248" s="247"/>
    </row>
    <row r="1249" spans="3:6">
      <c r="C1249" s="112"/>
      <c r="D1249" s="113"/>
      <c r="E1249" s="112"/>
      <c r="F1249" s="247"/>
    </row>
    <row r="1250" spans="3:6">
      <c r="C1250" s="112"/>
      <c r="D1250" s="113"/>
      <c r="E1250" s="112"/>
      <c r="F1250" s="247"/>
    </row>
    <row r="1251" spans="3:6">
      <c r="C1251" s="112"/>
      <c r="D1251" s="113"/>
      <c r="E1251" s="112"/>
      <c r="F1251" s="247"/>
    </row>
    <row r="1252" spans="3:6">
      <c r="C1252" s="112"/>
      <c r="D1252" s="113"/>
      <c r="E1252" s="112"/>
      <c r="F1252" s="247"/>
    </row>
    <row r="1253" spans="3:6">
      <c r="C1253" s="112"/>
      <c r="D1253" s="113"/>
      <c r="E1253" s="112"/>
      <c r="F1253" s="247"/>
    </row>
    <row r="1254" spans="3:6">
      <c r="C1254" s="112"/>
      <c r="D1254" s="113"/>
      <c r="E1254" s="112"/>
      <c r="F1254" s="247"/>
    </row>
    <row r="1255" spans="3:6">
      <c r="C1255" s="112"/>
      <c r="D1255" s="113"/>
      <c r="E1255" s="112"/>
      <c r="F1255" s="247"/>
    </row>
    <row r="1256" spans="3:6">
      <c r="C1256" s="112"/>
      <c r="D1256" s="113"/>
      <c r="E1256" s="112"/>
      <c r="F1256" s="247"/>
    </row>
    <row r="1257" spans="3:6">
      <c r="C1257" s="112"/>
      <c r="D1257" s="113"/>
      <c r="E1257" s="112"/>
      <c r="F1257" s="247"/>
    </row>
    <row r="1258" spans="3:6">
      <c r="C1258" s="112"/>
      <c r="D1258" s="113"/>
      <c r="E1258" s="112"/>
      <c r="F1258" s="247"/>
    </row>
    <row r="1259" spans="3:6">
      <c r="C1259" s="112"/>
      <c r="D1259" s="113"/>
      <c r="E1259" s="112"/>
      <c r="F1259" s="247"/>
    </row>
    <row r="1260" spans="3:6">
      <c r="C1260" s="112"/>
      <c r="D1260" s="113"/>
      <c r="E1260" s="112"/>
      <c r="F1260" s="247"/>
    </row>
    <row r="1261" spans="3:6">
      <c r="C1261" s="112"/>
      <c r="D1261" s="113"/>
      <c r="E1261" s="112"/>
      <c r="F1261" s="247"/>
    </row>
    <row r="1262" spans="3:6">
      <c r="C1262" s="112"/>
      <c r="D1262" s="113"/>
      <c r="E1262" s="112"/>
      <c r="F1262" s="247"/>
    </row>
    <row r="1263" spans="3:6">
      <c r="C1263" s="112"/>
      <c r="D1263" s="113"/>
      <c r="E1263" s="112"/>
      <c r="F1263" s="247"/>
    </row>
    <row r="1264" spans="3:6">
      <c r="C1264" s="112"/>
      <c r="D1264" s="113"/>
      <c r="E1264" s="112"/>
      <c r="F1264" s="247"/>
    </row>
    <row r="1265" spans="3:6">
      <c r="C1265" s="112"/>
      <c r="D1265" s="113"/>
      <c r="E1265" s="112"/>
      <c r="F1265" s="247"/>
    </row>
    <row r="1266" spans="3:6">
      <c r="C1266" s="112"/>
      <c r="D1266" s="113"/>
      <c r="E1266" s="112"/>
      <c r="F1266" s="247"/>
    </row>
    <row r="1267" spans="3:6">
      <c r="C1267" s="112"/>
      <c r="D1267" s="113"/>
      <c r="E1267" s="112"/>
      <c r="F1267" s="247"/>
    </row>
    <row r="1268" spans="3:6">
      <c r="C1268" s="112"/>
      <c r="D1268" s="113"/>
      <c r="E1268" s="112"/>
      <c r="F1268" s="247"/>
    </row>
    <row r="1269" spans="3:6">
      <c r="C1269" s="112"/>
      <c r="D1269" s="113"/>
      <c r="E1269" s="112"/>
      <c r="F1269" s="247"/>
    </row>
    <row r="1270" spans="3:6">
      <c r="C1270" s="112"/>
      <c r="D1270" s="113"/>
      <c r="E1270" s="112"/>
      <c r="F1270" s="247"/>
    </row>
    <row r="1271" spans="3:6">
      <c r="C1271" s="112"/>
      <c r="D1271" s="113"/>
      <c r="E1271" s="112"/>
      <c r="F1271" s="247"/>
    </row>
    <row r="1272" spans="3:6">
      <c r="C1272" s="112"/>
      <c r="D1272" s="113"/>
      <c r="E1272" s="112"/>
      <c r="F1272" s="247"/>
    </row>
    <row r="1273" spans="3:6">
      <c r="C1273" s="112"/>
      <c r="D1273" s="113"/>
      <c r="E1273" s="112"/>
      <c r="F1273" s="247"/>
    </row>
    <row r="1274" spans="3:6">
      <c r="C1274" s="112"/>
      <c r="D1274" s="113"/>
      <c r="E1274" s="112"/>
      <c r="F1274" s="247"/>
    </row>
    <row r="1275" spans="3:6">
      <c r="C1275" s="112"/>
      <c r="D1275" s="113"/>
      <c r="E1275" s="112"/>
      <c r="F1275" s="247"/>
    </row>
    <row r="1276" spans="3:6">
      <c r="C1276" s="112"/>
      <c r="D1276" s="113"/>
      <c r="E1276" s="112"/>
      <c r="F1276" s="247"/>
    </row>
    <row r="1277" spans="3:6">
      <c r="C1277" s="112"/>
      <c r="D1277" s="113"/>
      <c r="E1277" s="112"/>
      <c r="F1277" s="247"/>
    </row>
    <row r="1278" spans="3:6">
      <c r="C1278" s="112"/>
      <c r="D1278" s="113"/>
      <c r="E1278" s="112"/>
      <c r="F1278" s="247"/>
    </row>
    <row r="1279" spans="3:6">
      <c r="C1279" s="112"/>
      <c r="D1279" s="113"/>
      <c r="E1279" s="112"/>
      <c r="F1279" s="247"/>
    </row>
    <row r="1280" spans="3:6">
      <c r="C1280" s="112"/>
      <c r="D1280" s="113"/>
      <c r="E1280" s="112"/>
      <c r="F1280" s="247"/>
    </row>
    <row r="1281" spans="3:6">
      <c r="C1281" s="112"/>
      <c r="D1281" s="113"/>
      <c r="E1281" s="112"/>
      <c r="F1281" s="247"/>
    </row>
    <row r="1282" spans="3:6">
      <c r="C1282" s="112"/>
      <c r="D1282" s="113"/>
      <c r="E1282" s="112"/>
      <c r="F1282" s="247"/>
    </row>
    <row r="1283" spans="3:6">
      <c r="C1283" s="112"/>
      <c r="D1283" s="113"/>
      <c r="E1283" s="112"/>
      <c r="F1283" s="247"/>
    </row>
    <row r="1284" spans="3:6">
      <c r="C1284" s="112"/>
      <c r="D1284" s="113"/>
      <c r="E1284" s="112"/>
      <c r="F1284" s="247"/>
    </row>
    <row r="1285" spans="3:6">
      <c r="C1285" s="112"/>
      <c r="D1285" s="113"/>
      <c r="E1285" s="112"/>
      <c r="F1285" s="247"/>
    </row>
    <row r="1286" spans="3:6">
      <c r="C1286" s="112"/>
      <c r="D1286" s="113"/>
      <c r="E1286" s="112"/>
      <c r="F1286" s="247"/>
    </row>
    <row r="1287" spans="3:6">
      <c r="C1287" s="112"/>
      <c r="D1287" s="113"/>
      <c r="E1287" s="112"/>
      <c r="F1287" s="247"/>
    </row>
    <row r="1288" spans="3:6">
      <c r="C1288" s="112"/>
      <c r="D1288" s="113"/>
      <c r="E1288" s="112"/>
      <c r="F1288" s="247"/>
    </row>
    <row r="1289" spans="3:6">
      <c r="C1289" s="112"/>
      <c r="D1289" s="113"/>
      <c r="E1289" s="112"/>
      <c r="F1289" s="247"/>
    </row>
    <row r="1290" spans="3:6">
      <c r="C1290" s="112"/>
      <c r="D1290" s="113"/>
      <c r="E1290" s="112"/>
      <c r="F1290" s="247"/>
    </row>
    <row r="1291" spans="3:6">
      <c r="C1291" s="112"/>
      <c r="D1291" s="113"/>
      <c r="E1291" s="112"/>
      <c r="F1291" s="247"/>
    </row>
    <row r="1292" spans="3:6">
      <c r="C1292" s="112"/>
      <c r="D1292" s="113"/>
      <c r="E1292" s="112"/>
      <c r="F1292" s="247"/>
    </row>
    <row r="1293" spans="3:6">
      <c r="C1293" s="112"/>
      <c r="D1293" s="113"/>
      <c r="E1293" s="112"/>
      <c r="F1293" s="247"/>
    </row>
    <row r="1294" spans="3:6">
      <c r="C1294" s="112"/>
      <c r="D1294" s="113"/>
      <c r="E1294" s="112"/>
      <c r="F1294" s="247"/>
    </row>
    <row r="1295" spans="3:6">
      <c r="C1295" s="112"/>
      <c r="D1295" s="113"/>
      <c r="E1295" s="112"/>
      <c r="F1295" s="247"/>
    </row>
    <row r="1296" spans="3:6">
      <c r="C1296" s="112"/>
      <c r="D1296" s="113"/>
      <c r="E1296" s="112"/>
      <c r="F1296" s="247"/>
    </row>
    <row r="1297" spans="3:6">
      <c r="C1297" s="112"/>
      <c r="D1297" s="113"/>
      <c r="E1297" s="112"/>
      <c r="F1297" s="247"/>
    </row>
    <row r="1298" spans="3:6">
      <c r="C1298" s="112"/>
      <c r="D1298" s="113"/>
      <c r="E1298" s="112"/>
      <c r="F1298" s="247"/>
    </row>
    <row r="1299" spans="3:6">
      <c r="C1299" s="112"/>
      <c r="D1299" s="113"/>
      <c r="E1299" s="112"/>
      <c r="F1299" s="247"/>
    </row>
    <row r="1300" spans="3:6">
      <c r="C1300" s="112"/>
      <c r="D1300" s="113"/>
      <c r="E1300" s="112"/>
      <c r="F1300" s="247"/>
    </row>
    <row r="1301" spans="3:6">
      <c r="C1301" s="112"/>
      <c r="D1301" s="113"/>
      <c r="E1301" s="112"/>
      <c r="F1301" s="247"/>
    </row>
    <row r="1302" spans="3:6">
      <c r="C1302" s="112"/>
      <c r="D1302" s="113"/>
      <c r="E1302" s="112"/>
      <c r="F1302" s="247"/>
    </row>
    <row r="1303" spans="3:6">
      <c r="C1303" s="112"/>
      <c r="D1303" s="113"/>
      <c r="E1303" s="112"/>
      <c r="F1303" s="247"/>
    </row>
    <row r="1304" spans="3:6">
      <c r="C1304" s="112"/>
      <c r="D1304" s="113"/>
      <c r="E1304" s="112"/>
      <c r="F1304" s="247"/>
    </row>
    <row r="1305" spans="3:6">
      <c r="C1305" s="112"/>
      <c r="D1305" s="113"/>
      <c r="E1305" s="112"/>
      <c r="F1305" s="247"/>
    </row>
    <row r="1306" spans="3:6">
      <c r="C1306" s="112"/>
      <c r="D1306" s="113"/>
      <c r="E1306" s="112"/>
      <c r="F1306" s="247"/>
    </row>
    <row r="1307" spans="3:6">
      <c r="C1307" s="112"/>
      <c r="D1307" s="113"/>
      <c r="E1307" s="112"/>
      <c r="F1307" s="247"/>
    </row>
    <row r="1308" spans="3:6">
      <c r="C1308" s="112"/>
      <c r="D1308" s="113"/>
      <c r="E1308" s="112"/>
      <c r="F1308" s="247"/>
    </row>
    <row r="1309" spans="3:6">
      <c r="C1309" s="112"/>
      <c r="D1309" s="113"/>
      <c r="E1309" s="112"/>
      <c r="F1309" s="247"/>
    </row>
    <row r="1310" spans="3:6">
      <c r="C1310" s="112"/>
      <c r="D1310" s="113"/>
      <c r="E1310" s="112"/>
      <c r="F1310" s="247"/>
    </row>
    <row r="1311" spans="3:6">
      <c r="C1311" s="112"/>
      <c r="D1311" s="113"/>
      <c r="E1311" s="112"/>
      <c r="F1311" s="247"/>
    </row>
    <row r="1312" spans="3:6">
      <c r="C1312" s="112"/>
      <c r="D1312" s="113"/>
      <c r="E1312" s="112"/>
      <c r="F1312" s="247"/>
    </row>
    <row r="1313" spans="3:6">
      <c r="C1313" s="112"/>
      <c r="D1313" s="113"/>
      <c r="E1313" s="112"/>
      <c r="F1313" s="247"/>
    </row>
    <row r="1314" spans="3:6">
      <c r="C1314" s="112"/>
      <c r="D1314" s="113"/>
      <c r="E1314" s="112"/>
      <c r="F1314" s="247"/>
    </row>
    <row r="1315" spans="3:6">
      <c r="C1315" s="112"/>
      <c r="D1315" s="113"/>
      <c r="E1315" s="112"/>
      <c r="F1315" s="247"/>
    </row>
    <row r="1316" spans="3:6">
      <c r="C1316" s="112"/>
      <c r="D1316" s="113"/>
      <c r="E1316" s="112"/>
      <c r="F1316" s="247"/>
    </row>
    <row r="1317" spans="3:6">
      <c r="C1317" s="112"/>
      <c r="D1317" s="113"/>
      <c r="E1317" s="112"/>
      <c r="F1317" s="247"/>
    </row>
    <row r="1318" spans="3:6">
      <c r="C1318" s="112"/>
      <c r="D1318" s="113"/>
      <c r="E1318" s="112"/>
      <c r="F1318" s="247"/>
    </row>
    <row r="1319" spans="3:6">
      <c r="C1319" s="112"/>
      <c r="D1319" s="113"/>
      <c r="E1319" s="112"/>
      <c r="F1319" s="247"/>
    </row>
    <row r="1320" spans="3:6">
      <c r="C1320" s="112"/>
      <c r="D1320" s="113"/>
      <c r="E1320" s="112"/>
      <c r="F1320" s="247"/>
    </row>
    <row r="1321" spans="3:6">
      <c r="C1321" s="112"/>
      <c r="D1321" s="113"/>
      <c r="E1321" s="112"/>
      <c r="F1321" s="247"/>
    </row>
    <row r="1322" spans="3:6">
      <c r="C1322" s="112"/>
      <c r="D1322" s="113"/>
      <c r="E1322" s="112"/>
      <c r="F1322" s="247"/>
    </row>
    <row r="1323" spans="3:6">
      <c r="C1323" s="112"/>
      <c r="D1323" s="113"/>
      <c r="E1323" s="112"/>
      <c r="F1323" s="247"/>
    </row>
    <row r="1324" spans="3:6">
      <c r="C1324" s="112"/>
      <c r="D1324" s="113"/>
      <c r="E1324" s="112"/>
      <c r="F1324" s="247"/>
    </row>
    <row r="1325" spans="3:6">
      <c r="C1325" s="112"/>
      <c r="D1325" s="113"/>
      <c r="E1325" s="112"/>
      <c r="F1325" s="247"/>
    </row>
    <row r="1326" spans="3:6">
      <c r="C1326" s="112"/>
      <c r="D1326" s="113"/>
      <c r="E1326" s="112"/>
      <c r="F1326" s="247"/>
    </row>
    <row r="1327" spans="3:6">
      <c r="C1327" s="112"/>
      <c r="D1327" s="113"/>
      <c r="E1327" s="112"/>
      <c r="F1327" s="247"/>
    </row>
    <row r="1328" spans="3:6">
      <c r="C1328" s="112"/>
      <c r="D1328" s="113"/>
      <c r="E1328" s="112"/>
      <c r="F1328" s="247"/>
    </row>
    <row r="1329" spans="3:6">
      <c r="C1329" s="112"/>
      <c r="D1329" s="113"/>
      <c r="E1329" s="112"/>
      <c r="F1329" s="247"/>
    </row>
    <row r="1330" spans="3:6">
      <c r="C1330" s="112"/>
      <c r="D1330" s="113"/>
      <c r="E1330" s="112"/>
      <c r="F1330" s="247"/>
    </row>
    <row r="1331" spans="3:6">
      <c r="C1331" s="112"/>
      <c r="D1331" s="113"/>
      <c r="E1331" s="112"/>
      <c r="F1331" s="247"/>
    </row>
    <row r="1332" spans="3:6">
      <c r="C1332" s="112"/>
      <c r="D1332" s="113"/>
      <c r="E1332" s="112"/>
      <c r="F1332" s="247"/>
    </row>
    <row r="1333" spans="3:6">
      <c r="C1333" s="112"/>
      <c r="D1333" s="113"/>
      <c r="E1333" s="112"/>
      <c r="F1333" s="247"/>
    </row>
    <row r="1334" spans="3:6">
      <c r="C1334" s="112"/>
      <c r="D1334" s="113"/>
      <c r="E1334" s="112"/>
      <c r="F1334" s="247"/>
    </row>
    <row r="1335" spans="3:6">
      <c r="C1335" s="112"/>
      <c r="D1335" s="113"/>
      <c r="E1335" s="112"/>
      <c r="F1335" s="247"/>
    </row>
    <row r="1336" spans="3:6">
      <c r="C1336" s="112"/>
      <c r="D1336" s="113"/>
      <c r="E1336" s="112"/>
      <c r="F1336" s="247"/>
    </row>
    <row r="1337" spans="3:6">
      <c r="C1337" s="112"/>
      <c r="D1337" s="113"/>
      <c r="E1337" s="112"/>
      <c r="F1337" s="247"/>
    </row>
    <row r="1338" spans="3:6">
      <c r="C1338" s="112"/>
      <c r="D1338" s="113"/>
      <c r="E1338" s="112"/>
      <c r="F1338" s="247"/>
    </row>
    <row r="1339" spans="3:6">
      <c r="C1339" s="112"/>
      <c r="D1339" s="113"/>
      <c r="E1339" s="112"/>
      <c r="F1339" s="247"/>
    </row>
    <row r="1340" spans="3:6">
      <c r="C1340" s="112"/>
      <c r="D1340" s="113"/>
      <c r="E1340" s="112"/>
      <c r="F1340" s="247"/>
    </row>
    <row r="1341" spans="3:6">
      <c r="C1341" s="112"/>
      <c r="D1341" s="113"/>
      <c r="E1341" s="112"/>
      <c r="F1341" s="247"/>
    </row>
    <row r="1342" spans="3:6">
      <c r="C1342" s="112"/>
      <c r="D1342" s="113"/>
      <c r="E1342" s="112"/>
      <c r="F1342" s="247"/>
    </row>
    <row r="1343" spans="3:6">
      <c r="C1343" s="112"/>
      <c r="D1343" s="113"/>
      <c r="E1343" s="112"/>
      <c r="F1343" s="247"/>
    </row>
    <row r="1344" spans="3:6">
      <c r="C1344" s="112"/>
      <c r="D1344" s="113"/>
      <c r="E1344" s="112"/>
      <c r="F1344" s="247"/>
    </row>
    <row r="1345" spans="3:6">
      <c r="C1345" s="112"/>
      <c r="D1345" s="113"/>
      <c r="E1345" s="112"/>
      <c r="F1345" s="247"/>
    </row>
    <row r="1346" spans="3:6">
      <c r="C1346" s="112"/>
      <c r="D1346" s="113"/>
      <c r="E1346" s="112"/>
      <c r="F1346" s="247"/>
    </row>
    <row r="1347" spans="3:6">
      <c r="C1347" s="112"/>
      <c r="D1347" s="113"/>
      <c r="E1347" s="112"/>
      <c r="F1347" s="247"/>
    </row>
    <row r="1348" spans="3:6">
      <c r="C1348" s="112"/>
      <c r="D1348" s="113"/>
      <c r="E1348" s="112"/>
      <c r="F1348" s="247"/>
    </row>
    <row r="1349" spans="3:6">
      <c r="C1349" s="112"/>
      <c r="D1349" s="113"/>
      <c r="E1349" s="112"/>
      <c r="F1349" s="247"/>
    </row>
    <row r="1350" spans="3:6">
      <c r="C1350" s="112"/>
      <c r="D1350" s="113"/>
      <c r="E1350" s="112"/>
      <c r="F1350" s="247"/>
    </row>
    <row r="1351" spans="3:6">
      <c r="C1351" s="112"/>
      <c r="D1351" s="113"/>
      <c r="E1351" s="112"/>
      <c r="F1351" s="247"/>
    </row>
    <row r="1352" spans="3:6">
      <c r="C1352" s="112"/>
      <c r="D1352" s="113"/>
      <c r="E1352" s="112"/>
      <c r="F1352" s="247"/>
    </row>
    <row r="1353" spans="3:6">
      <c r="C1353" s="112"/>
      <c r="D1353" s="113"/>
      <c r="E1353" s="112"/>
      <c r="F1353" s="247"/>
    </row>
    <row r="1354" spans="3:6">
      <c r="C1354" s="112"/>
      <c r="D1354" s="113"/>
      <c r="E1354" s="112"/>
      <c r="F1354" s="247"/>
    </row>
    <row r="1355" spans="3:6">
      <c r="C1355" s="112"/>
      <c r="D1355" s="113"/>
      <c r="E1355" s="112"/>
      <c r="F1355" s="247"/>
    </row>
    <row r="1356" spans="3:6">
      <c r="C1356" s="112"/>
      <c r="D1356" s="113"/>
      <c r="E1356" s="112"/>
      <c r="F1356" s="247"/>
    </row>
    <row r="1357" spans="3:6">
      <c r="C1357" s="112"/>
      <c r="D1357" s="113"/>
      <c r="E1357" s="112"/>
      <c r="F1357" s="247"/>
    </row>
    <row r="1358" spans="3:6">
      <c r="C1358" s="112"/>
      <c r="D1358" s="113"/>
      <c r="E1358" s="112"/>
      <c r="F1358" s="247"/>
    </row>
    <row r="1359" spans="3:6">
      <c r="C1359" s="112"/>
      <c r="D1359" s="113"/>
      <c r="E1359" s="112"/>
      <c r="F1359" s="247"/>
    </row>
    <row r="1360" spans="3:6">
      <c r="C1360" s="112"/>
      <c r="D1360" s="113"/>
      <c r="E1360" s="112"/>
      <c r="F1360" s="247"/>
    </row>
    <row r="1361" spans="3:6">
      <c r="C1361" s="112"/>
      <c r="D1361" s="113"/>
      <c r="E1361" s="112"/>
      <c r="F1361" s="247"/>
    </row>
    <row r="1362" spans="3:6">
      <c r="C1362" s="112"/>
      <c r="D1362" s="113"/>
      <c r="E1362" s="112"/>
      <c r="F1362" s="247"/>
    </row>
    <row r="1363" spans="3:6">
      <c r="C1363" s="112"/>
      <c r="D1363" s="113"/>
      <c r="E1363" s="112"/>
      <c r="F1363" s="247"/>
    </row>
    <row r="1364" spans="3:6">
      <c r="C1364" s="112"/>
      <c r="D1364" s="113"/>
      <c r="E1364" s="112"/>
      <c r="F1364" s="247"/>
    </row>
    <row r="1365" spans="3:6">
      <c r="C1365" s="112"/>
      <c r="D1365" s="113"/>
      <c r="E1365" s="112"/>
      <c r="F1365" s="247"/>
    </row>
    <row r="1366" spans="3:6">
      <c r="C1366" s="112"/>
      <c r="D1366" s="113"/>
      <c r="E1366" s="112"/>
      <c r="F1366" s="247"/>
    </row>
    <row r="1367" spans="3:6">
      <c r="C1367" s="112"/>
      <c r="D1367" s="113"/>
      <c r="E1367" s="112"/>
      <c r="F1367" s="247"/>
    </row>
    <row r="1368" spans="3:6">
      <c r="C1368" s="112"/>
      <c r="D1368" s="113"/>
      <c r="E1368" s="112"/>
      <c r="F1368" s="247"/>
    </row>
    <row r="1369" spans="3:6">
      <c r="C1369" s="112"/>
      <c r="D1369" s="113"/>
      <c r="E1369" s="112"/>
      <c r="F1369" s="247"/>
    </row>
    <row r="1370" spans="3:6">
      <c r="C1370" s="112"/>
      <c r="D1370" s="113"/>
      <c r="E1370" s="112"/>
      <c r="F1370" s="247"/>
    </row>
    <row r="1371" spans="3:6">
      <c r="C1371" s="112"/>
      <c r="D1371" s="113"/>
      <c r="E1371" s="112"/>
      <c r="F1371" s="247"/>
    </row>
    <row r="1372" spans="3:6">
      <c r="C1372" s="112"/>
      <c r="D1372" s="113"/>
      <c r="E1372" s="112"/>
      <c r="F1372" s="247"/>
    </row>
    <row r="1373" spans="3:6">
      <c r="C1373" s="112"/>
      <c r="D1373" s="113"/>
      <c r="E1373" s="112"/>
      <c r="F1373" s="247"/>
    </row>
    <row r="1374" spans="3:6">
      <c r="C1374" s="112"/>
      <c r="D1374" s="113"/>
      <c r="E1374" s="112"/>
      <c r="F1374" s="247"/>
    </row>
    <row r="1375" spans="3:6">
      <c r="C1375" s="112"/>
      <c r="D1375" s="113"/>
      <c r="E1375" s="112"/>
      <c r="F1375" s="247"/>
    </row>
    <row r="1376" spans="3:6">
      <c r="C1376" s="112"/>
      <c r="D1376" s="113"/>
      <c r="E1376" s="112"/>
      <c r="F1376" s="247"/>
    </row>
    <row r="1377" spans="3:6">
      <c r="C1377" s="112"/>
      <c r="D1377" s="113"/>
      <c r="E1377" s="112"/>
      <c r="F1377" s="247"/>
    </row>
    <row r="1378" spans="3:6">
      <c r="C1378" s="112"/>
      <c r="D1378" s="113"/>
      <c r="E1378" s="112"/>
      <c r="F1378" s="247"/>
    </row>
    <row r="1379" spans="3:6">
      <c r="C1379" s="112"/>
      <c r="D1379" s="113"/>
      <c r="E1379" s="112"/>
      <c r="F1379" s="247"/>
    </row>
    <row r="1380" spans="3:6">
      <c r="C1380" s="112"/>
      <c r="D1380" s="113"/>
      <c r="E1380" s="112"/>
      <c r="F1380" s="247"/>
    </row>
    <row r="1381" spans="3:6">
      <c r="C1381" s="112"/>
      <c r="D1381" s="113"/>
      <c r="E1381" s="112"/>
      <c r="F1381" s="247"/>
    </row>
    <row r="1382" spans="3:6">
      <c r="C1382" s="112"/>
      <c r="D1382" s="113"/>
      <c r="E1382" s="112"/>
      <c r="F1382" s="247"/>
    </row>
    <row r="1383" spans="3:6">
      <c r="C1383" s="112"/>
      <c r="D1383" s="113"/>
      <c r="E1383" s="112"/>
      <c r="F1383" s="247"/>
    </row>
    <row r="1384" spans="3:6">
      <c r="C1384" s="112"/>
      <c r="D1384" s="113"/>
      <c r="E1384" s="112"/>
      <c r="F1384" s="247"/>
    </row>
    <row r="1385" spans="3:6">
      <c r="C1385" s="112"/>
      <c r="D1385" s="113"/>
      <c r="E1385" s="112"/>
      <c r="F1385" s="247"/>
    </row>
    <row r="1386" spans="3:6">
      <c r="C1386" s="112"/>
      <c r="D1386" s="113"/>
      <c r="E1386" s="112"/>
      <c r="F1386" s="247"/>
    </row>
    <row r="1387" spans="3:6">
      <c r="C1387" s="112"/>
      <c r="D1387" s="113"/>
      <c r="E1387" s="112"/>
      <c r="F1387" s="247"/>
    </row>
    <row r="1388" spans="3:6">
      <c r="C1388" s="112"/>
      <c r="D1388" s="113"/>
      <c r="E1388" s="112"/>
      <c r="F1388" s="247"/>
    </row>
    <row r="1389" spans="3:6">
      <c r="C1389" s="112"/>
      <c r="D1389" s="113"/>
      <c r="E1389" s="112"/>
      <c r="F1389" s="247"/>
    </row>
    <row r="1390" spans="3:6">
      <c r="C1390" s="112"/>
      <c r="D1390" s="113"/>
      <c r="E1390" s="112"/>
      <c r="F1390" s="247"/>
    </row>
    <row r="1391" spans="3:6">
      <c r="C1391" s="112"/>
      <c r="D1391" s="113"/>
      <c r="E1391" s="112"/>
      <c r="F1391" s="247"/>
    </row>
    <row r="1392" spans="3:6">
      <c r="C1392" s="112"/>
      <c r="D1392" s="113"/>
      <c r="E1392" s="112"/>
      <c r="F1392" s="247"/>
    </row>
    <row r="1393" spans="3:6">
      <c r="C1393" s="112"/>
      <c r="D1393" s="113"/>
      <c r="E1393" s="112"/>
      <c r="F1393" s="247"/>
    </row>
    <row r="1394" spans="3:6">
      <c r="C1394" s="112"/>
      <c r="D1394" s="113"/>
      <c r="E1394" s="112"/>
      <c r="F1394" s="247"/>
    </row>
    <row r="1395" spans="3:6">
      <c r="C1395" s="112"/>
      <c r="D1395" s="113"/>
      <c r="E1395" s="112"/>
      <c r="F1395" s="247"/>
    </row>
    <row r="1396" spans="3:6">
      <c r="C1396" s="112"/>
      <c r="D1396" s="113"/>
      <c r="E1396" s="112"/>
      <c r="F1396" s="247"/>
    </row>
    <row r="1397" spans="3:6">
      <c r="C1397" s="112"/>
      <c r="D1397" s="113"/>
      <c r="E1397" s="112"/>
      <c r="F1397" s="247"/>
    </row>
    <row r="1398" spans="3:6">
      <c r="C1398" s="112"/>
      <c r="D1398" s="113"/>
      <c r="E1398" s="112"/>
      <c r="F1398" s="247"/>
    </row>
    <row r="1399" spans="3:6">
      <c r="C1399" s="112"/>
      <c r="D1399" s="113"/>
      <c r="E1399" s="112"/>
      <c r="F1399" s="247"/>
    </row>
    <row r="1400" spans="3:6">
      <c r="C1400" s="112"/>
      <c r="D1400" s="113"/>
      <c r="E1400" s="112"/>
      <c r="F1400" s="247"/>
    </row>
    <row r="1401" spans="3:6">
      <c r="C1401" s="112"/>
      <c r="D1401" s="113"/>
      <c r="E1401" s="112"/>
      <c r="F1401" s="247"/>
    </row>
    <row r="1402" spans="3:6">
      <c r="C1402" s="112"/>
      <c r="D1402" s="113"/>
      <c r="E1402" s="112"/>
      <c r="F1402" s="247"/>
    </row>
    <row r="1403" spans="3:6">
      <c r="C1403" s="112"/>
      <c r="D1403" s="113"/>
      <c r="E1403" s="112"/>
      <c r="F1403" s="247"/>
    </row>
    <row r="1404" spans="3:6">
      <c r="C1404" s="112"/>
      <c r="D1404" s="113"/>
      <c r="E1404" s="112"/>
      <c r="F1404" s="247"/>
    </row>
    <row r="1405" spans="3:6">
      <c r="C1405" s="112"/>
      <c r="D1405" s="113"/>
      <c r="E1405" s="112"/>
      <c r="F1405" s="247"/>
    </row>
    <row r="1406" spans="3:6">
      <c r="C1406" s="112"/>
      <c r="D1406" s="113"/>
      <c r="E1406" s="112"/>
      <c r="F1406" s="247"/>
    </row>
    <row r="1407" spans="3:6">
      <c r="C1407" s="112"/>
      <c r="D1407" s="113"/>
      <c r="E1407" s="112"/>
      <c r="F1407" s="247"/>
    </row>
    <row r="1408" spans="3:6">
      <c r="C1408" s="112"/>
      <c r="D1408" s="113"/>
      <c r="E1408" s="112"/>
      <c r="F1408" s="247"/>
    </row>
    <row r="1409" spans="3:6">
      <c r="C1409" s="112"/>
      <c r="D1409" s="113"/>
      <c r="E1409" s="112"/>
      <c r="F1409" s="247"/>
    </row>
    <row r="1410" spans="3:6">
      <c r="C1410" s="112"/>
      <c r="D1410" s="113"/>
      <c r="E1410" s="112"/>
      <c r="F1410" s="247"/>
    </row>
    <row r="1411" spans="3:6">
      <c r="C1411" s="112"/>
      <c r="D1411" s="113"/>
      <c r="E1411" s="112"/>
      <c r="F1411" s="247"/>
    </row>
    <row r="1412" spans="3:6">
      <c r="C1412" s="112"/>
      <c r="D1412" s="113"/>
      <c r="E1412" s="112"/>
      <c r="F1412" s="247"/>
    </row>
    <row r="1413" spans="3:6">
      <c r="C1413" s="112"/>
      <c r="D1413" s="113"/>
      <c r="E1413" s="112"/>
      <c r="F1413" s="247"/>
    </row>
    <row r="1414" spans="3:6">
      <c r="C1414" s="112"/>
      <c r="D1414" s="113"/>
      <c r="E1414" s="112"/>
      <c r="F1414" s="247"/>
    </row>
    <row r="1415" spans="3:6">
      <c r="C1415" s="112"/>
      <c r="D1415" s="113"/>
      <c r="E1415" s="112"/>
      <c r="F1415" s="247"/>
    </row>
    <row r="1416" spans="3:6">
      <c r="C1416" s="112"/>
      <c r="D1416" s="113"/>
      <c r="E1416" s="112"/>
      <c r="F1416" s="247"/>
    </row>
    <row r="1417" spans="3:6">
      <c r="C1417" s="112"/>
      <c r="D1417" s="113"/>
      <c r="E1417" s="112"/>
      <c r="F1417" s="247"/>
    </row>
    <row r="1418" spans="3:6">
      <c r="C1418" s="112"/>
      <c r="D1418" s="113"/>
      <c r="E1418" s="112"/>
      <c r="F1418" s="247"/>
    </row>
    <row r="1419" spans="3:6">
      <c r="C1419" s="112"/>
      <c r="D1419" s="113"/>
      <c r="E1419" s="112"/>
      <c r="F1419" s="247"/>
    </row>
    <row r="1420" spans="3:6">
      <c r="C1420" s="112"/>
      <c r="D1420" s="113"/>
      <c r="E1420" s="112"/>
      <c r="F1420" s="247"/>
    </row>
    <row r="1421" spans="3:6">
      <c r="C1421" s="112"/>
      <c r="D1421" s="113"/>
      <c r="E1421" s="112"/>
      <c r="F1421" s="247"/>
    </row>
    <row r="1422" spans="3:6">
      <c r="C1422" s="112"/>
      <c r="D1422" s="113"/>
      <c r="E1422" s="112"/>
      <c r="F1422" s="247"/>
    </row>
    <row r="1423" spans="3:6">
      <c r="C1423" s="112"/>
      <c r="D1423" s="113"/>
      <c r="E1423" s="112"/>
      <c r="F1423" s="247"/>
    </row>
    <row r="1424" spans="3:6">
      <c r="C1424" s="112"/>
      <c r="D1424" s="113"/>
      <c r="E1424" s="112"/>
      <c r="F1424" s="247"/>
    </row>
    <row r="1425" spans="3:6">
      <c r="C1425" s="112"/>
      <c r="D1425" s="113"/>
      <c r="E1425" s="112"/>
      <c r="F1425" s="247"/>
    </row>
    <row r="1426" spans="3:6">
      <c r="C1426" s="112"/>
      <c r="D1426" s="113"/>
      <c r="E1426" s="112"/>
      <c r="F1426" s="247"/>
    </row>
    <row r="1427" spans="3:6">
      <c r="C1427" s="112"/>
      <c r="D1427" s="113"/>
      <c r="E1427" s="112"/>
      <c r="F1427" s="247"/>
    </row>
    <row r="1428" spans="3:6">
      <c r="C1428" s="112"/>
      <c r="D1428" s="113"/>
      <c r="E1428" s="112"/>
      <c r="F1428" s="247"/>
    </row>
    <row r="1429" spans="3:6">
      <c r="C1429" s="112"/>
      <c r="D1429" s="113"/>
      <c r="E1429" s="112"/>
      <c r="F1429" s="247"/>
    </row>
    <row r="1430" spans="3:6">
      <c r="C1430" s="112"/>
      <c r="D1430" s="113"/>
      <c r="E1430" s="112"/>
      <c r="F1430" s="247"/>
    </row>
    <row r="1431" spans="3:6">
      <c r="C1431" s="112"/>
      <c r="D1431" s="113"/>
      <c r="E1431" s="112"/>
      <c r="F1431" s="247"/>
    </row>
    <row r="1432" spans="3:6">
      <c r="C1432" s="112"/>
      <c r="D1432" s="113"/>
      <c r="E1432" s="112"/>
      <c r="F1432" s="247"/>
    </row>
    <row r="1433" spans="3:6">
      <c r="C1433" s="112"/>
      <c r="D1433" s="113"/>
      <c r="E1433" s="112"/>
      <c r="F1433" s="247"/>
    </row>
    <row r="1434" spans="3:6">
      <c r="C1434" s="112"/>
      <c r="D1434" s="113"/>
      <c r="E1434" s="112"/>
      <c r="F1434" s="247"/>
    </row>
    <row r="1435" spans="3:6">
      <c r="C1435" s="112"/>
      <c r="D1435" s="113"/>
      <c r="E1435" s="112"/>
      <c r="F1435" s="247"/>
    </row>
    <row r="1436" spans="3:6">
      <c r="C1436" s="112"/>
      <c r="D1436" s="113"/>
      <c r="E1436" s="112"/>
      <c r="F1436" s="247"/>
    </row>
    <row r="1437" spans="3:6">
      <c r="C1437" s="112"/>
      <c r="D1437" s="113"/>
      <c r="E1437" s="112"/>
      <c r="F1437" s="247"/>
    </row>
    <row r="1438" spans="3:6">
      <c r="C1438" s="112"/>
      <c r="D1438" s="113"/>
      <c r="E1438" s="112"/>
      <c r="F1438" s="247"/>
    </row>
    <row r="1439" spans="3:6">
      <c r="C1439" s="112"/>
      <c r="D1439" s="113"/>
      <c r="E1439" s="112"/>
      <c r="F1439" s="247"/>
    </row>
    <row r="1440" spans="3:6">
      <c r="C1440" s="112"/>
      <c r="D1440" s="113"/>
      <c r="E1440" s="112"/>
      <c r="F1440" s="247"/>
    </row>
    <row r="1441" spans="3:6">
      <c r="C1441" s="112"/>
      <c r="D1441" s="113"/>
      <c r="E1441" s="112"/>
      <c r="F1441" s="247"/>
    </row>
    <row r="1442" spans="3:6">
      <c r="C1442" s="112"/>
      <c r="D1442" s="113"/>
      <c r="E1442" s="112"/>
      <c r="F1442" s="247"/>
    </row>
    <row r="1443" spans="3:6">
      <c r="C1443" s="112"/>
      <c r="D1443" s="113"/>
      <c r="E1443" s="112"/>
      <c r="F1443" s="247"/>
    </row>
    <row r="1444" spans="3:6">
      <c r="C1444" s="112"/>
      <c r="D1444" s="113"/>
      <c r="E1444" s="112"/>
      <c r="F1444" s="247"/>
    </row>
    <row r="1445" spans="3:6">
      <c r="C1445" s="112"/>
      <c r="D1445" s="113"/>
      <c r="E1445" s="112"/>
      <c r="F1445" s="247"/>
    </row>
    <row r="1446" spans="3:6">
      <c r="C1446" s="112"/>
      <c r="D1446" s="113"/>
      <c r="E1446" s="112"/>
      <c r="F1446" s="247"/>
    </row>
    <row r="1447" spans="3:6">
      <c r="C1447" s="112"/>
      <c r="D1447" s="113"/>
      <c r="E1447" s="112"/>
      <c r="F1447" s="247"/>
    </row>
    <row r="1448" spans="3:6">
      <c r="C1448" s="112"/>
      <c r="D1448" s="113"/>
      <c r="E1448" s="112"/>
      <c r="F1448" s="247"/>
    </row>
    <row r="1449" spans="3:6">
      <c r="C1449" s="112"/>
      <c r="D1449" s="113"/>
      <c r="E1449" s="112"/>
      <c r="F1449" s="247"/>
    </row>
    <row r="1450" spans="3:6">
      <c r="C1450" s="112"/>
      <c r="D1450" s="113"/>
      <c r="E1450" s="112"/>
      <c r="F1450" s="247"/>
    </row>
    <row r="1451" spans="3:6">
      <c r="C1451" s="112"/>
      <c r="D1451" s="113"/>
      <c r="E1451" s="112"/>
      <c r="F1451" s="247"/>
    </row>
    <row r="1452" spans="3:6">
      <c r="C1452" s="112"/>
      <c r="D1452" s="113"/>
      <c r="E1452" s="112"/>
      <c r="F1452" s="247"/>
    </row>
    <row r="1453" spans="3:6">
      <c r="C1453" s="112"/>
      <c r="D1453" s="113"/>
      <c r="E1453" s="112"/>
      <c r="F1453" s="247"/>
    </row>
    <row r="1454" spans="3:6">
      <c r="C1454" s="112"/>
      <c r="D1454" s="113"/>
      <c r="E1454" s="112"/>
      <c r="F1454" s="247"/>
    </row>
    <row r="1455" spans="3:6">
      <c r="C1455" s="112"/>
      <c r="D1455" s="113"/>
      <c r="E1455" s="112"/>
      <c r="F1455" s="247"/>
    </row>
    <row r="1456" spans="3:6">
      <c r="C1456" s="112"/>
      <c r="D1456" s="113"/>
      <c r="E1456" s="112"/>
      <c r="F1456" s="247"/>
    </row>
    <row r="1457" spans="3:6">
      <c r="C1457" s="112"/>
      <c r="D1457" s="113"/>
      <c r="E1457" s="112"/>
      <c r="F1457" s="247"/>
    </row>
    <row r="1458" spans="3:6">
      <c r="C1458" s="112"/>
      <c r="D1458" s="113"/>
      <c r="E1458" s="112"/>
      <c r="F1458" s="247"/>
    </row>
    <row r="1459" spans="3:6">
      <c r="C1459" s="112"/>
      <c r="D1459" s="113"/>
      <c r="E1459" s="112"/>
      <c r="F1459" s="247"/>
    </row>
    <row r="1460" spans="3:6">
      <c r="C1460" s="112"/>
      <c r="D1460" s="113"/>
      <c r="E1460" s="112"/>
      <c r="F1460" s="247"/>
    </row>
    <row r="1461" spans="3:6">
      <c r="C1461" s="112"/>
      <c r="D1461" s="113"/>
      <c r="E1461" s="112"/>
      <c r="F1461" s="247"/>
    </row>
    <row r="1462" spans="3:6">
      <c r="C1462" s="112"/>
      <c r="D1462" s="113"/>
      <c r="E1462" s="112"/>
      <c r="F1462" s="247"/>
    </row>
    <row r="1463" spans="3:6">
      <c r="C1463" s="112"/>
      <c r="D1463" s="113"/>
      <c r="E1463" s="112"/>
      <c r="F1463" s="247"/>
    </row>
    <row r="1464" spans="3:6">
      <c r="C1464" s="112"/>
      <c r="D1464" s="113"/>
      <c r="E1464" s="112"/>
      <c r="F1464" s="247"/>
    </row>
    <row r="1465" spans="3:6">
      <c r="C1465" s="112"/>
      <c r="D1465" s="113"/>
      <c r="E1465" s="112"/>
      <c r="F1465" s="247"/>
    </row>
    <row r="1466" spans="3:6">
      <c r="C1466" s="112"/>
      <c r="D1466" s="113"/>
      <c r="E1466" s="112"/>
      <c r="F1466" s="247"/>
    </row>
    <row r="1467" spans="3:6">
      <c r="C1467" s="112"/>
      <c r="D1467" s="113"/>
      <c r="E1467" s="112"/>
      <c r="F1467" s="247"/>
    </row>
    <row r="1468" spans="3:6">
      <c r="C1468" s="112"/>
      <c r="D1468" s="113"/>
      <c r="E1468" s="112"/>
      <c r="F1468" s="247"/>
    </row>
    <row r="1469" spans="3:6">
      <c r="C1469" s="112"/>
      <c r="D1469" s="113"/>
      <c r="E1469" s="112"/>
      <c r="F1469" s="247"/>
    </row>
    <row r="1470" spans="3:6">
      <c r="C1470" s="112"/>
      <c r="D1470" s="113"/>
      <c r="E1470" s="112"/>
      <c r="F1470" s="247"/>
    </row>
    <row r="1471" spans="3:6">
      <c r="C1471" s="112"/>
      <c r="D1471" s="113"/>
      <c r="E1471" s="112"/>
      <c r="F1471" s="247"/>
    </row>
    <row r="1472" spans="3:6">
      <c r="C1472" s="112"/>
      <c r="D1472" s="113"/>
      <c r="E1472" s="112"/>
      <c r="F1472" s="247"/>
    </row>
    <row r="1473" spans="3:6">
      <c r="C1473" s="112"/>
      <c r="D1473" s="113"/>
      <c r="E1473" s="112"/>
      <c r="F1473" s="247"/>
    </row>
    <row r="1474" spans="3:6">
      <c r="C1474" s="112"/>
      <c r="D1474" s="113"/>
      <c r="E1474" s="112"/>
      <c r="F1474" s="247"/>
    </row>
    <row r="1475" spans="3:6">
      <c r="C1475" s="112"/>
      <c r="D1475" s="113"/>
      <c r="E1475" s="112"/>
      <c r="F1475" s="247"/>
    </row>
    <row r="1476" spans="3:6">
      <c r="C1476" s="112"/>
      <c r="D1476" s="113"/>
      <c r="E1476" s="112"/>
      <c r="F1476" s="247"/>
    </row>
    <row r="1477" spans="3:6">
      <c r="C1477" s="112"/>
      <c r="D1477" s="113"/>
      <c r="E1477" s="112"/>
      <c r="F1477" s="247"/>
    </row>
    <row r="1478" spans="3:6">
      <c r="C1478" s="112"/>
      <c r="D1478" s="113"/>
      <c r="E1478" s="112"/>
      <c r="F1478" s="247"/>
    </row>
    <row r="1479" spans="3:6">
      <c r="C1479" s="112"/>
      <c r="D1479" s="113"/>
      <c r="E1479" s="112"/>
      <c r="F1479" s="247"/>
    </row>
    <row r="1480" spans="3:6">
      <c r="C1480" s="112"/>
      <c r="D1480" s="113"/>
      <c r="E1480" s="112"/>
      <c r="F1480" s="247"/>
    </row>
    <row r="1481" spans="3:6">
      <c r="C1481" s="112"/>
      <c r="D1481" s="113"/>
      <c r="E1481" s="112"/>
      <c r="F1481" s="247"/>
    </row>
    <row r="1482" spans="3:6">
      <c r="C1482" s="112"/>
      <c r="D1482" s="113"/>
      <c r="E1482" s="112"/>
      <c r="F1482" s="247"/>
    </row>
    <row r="1483" spans="3:6">
      <c r="C1483" s="112"/>
      <c r="D1483" s="113"/>
      <c r="E1483" s="112"/>
      <c r="F1483" s="247"/>
    </row>
    <row r="1484" spans="3:6">
      <c r="C1484" s="112"/>
      <c r="D1484" s="113"/>
      <c r="E1484" s="112"/>
      <c r="F1484" s="247"/>
    </row>
    <row r="1485" spans="3:6">
      <c r="C1485" s="112"/>
      <c r="D1485" s="113"/>
      <c r="E1485" s="112"/>
      <c r="F1485" s="247"/>
    </row>
    <row r="1486" spans="3:6">
      <c r="C1486" s="112"/>
      <c r="D1486" s="113"/>
      <c r="E1486" s="112"/>
      <c r="F1486" s="247"/>
    </row>
    <row r="1487" spans="3:6">
      <c r="C1487" s="112"/>
      <c r="D1487" s="113"/>
      <c r="E1487" s="112"/>
      <c r="F1487" s="247"/>
    </row>
    <row r="1488" spans="3:6">
      <c r="C1488" s="112"/>
      <c r="D1488" s="113"/>
      <c r="E1488" s="112"/>
      <c r="F1488" s="247"/>
    </row>
    <row r="1489" spans="3:6">
      <c r="C1489" s="112"/>
      <c r="D1489" s="113"/>
      <c r="E1489" s="112"/>
      <c r="F1489" s="247"/>
    </row>
    <row r="1490" spans="3:6">
      <c r="C1490" s="112"/>
      <c r="D1490" s="113"/>
      <c r="E1490" s="112"/>
      <c r="F1490" s="247"/>
    </row>
    <row r="1491" spans="3:6">
      <c r="C1491" s="112"/>
      <c r="D1491" s="113"/>
      <c r="E1491" s="112"/>
      <c r="F1491" s="247"/>
    </row>
    <row r="1492" spans="3:6">
      <c r="C1492" s="112"/>
      <c r="D1492" s="113"/>
      <c r="E1492" s="112"/>
      <c r="F1492" s="247"/>
    </row>
    <row r="1493" spans="3:6">
      <c r="C1493" s="112"/>
      <c r="D1493" s="113"/>
      <c r="E1493" s="112"/>
      <c r="F1493" s="247"/>
    </row>
    <row r="1494" spans="3:6">
      <c r="C1494" s="112"/>
      <c r="D1494" s="113"/>
      <c r="E1494" s="112"/>
      <c r="F1494" s="247"/>
    </row>
    <row r="1495" spans="3:6">
      <c r="C1495" s="112"/>
      <c r="D1495" s="113"/>
      <c r="E1495" s="112"/>
      <c r="F1495" s="247"/>
    </row>
    <row r="1496" spans="3:6">
      <c r="C1496" s="112"/>
      <c r="D1496" s="113"/>
      <c r="E1496" s="112"/>
      <c r="F1496" s="247"/>
    </row>
    <row r="1497" spans="3:6">
      <c r="C1497" s="112"/>
      <c r="D1497" s="113"/>
      <c r="E1497" s="112"/>
      <c r="F1497" s="247"/>
    </row>
    <row r="1498" spans="3:6">
      <c r="C1498" s="112"/>
      <c r="D1498" s="113"/>
      <c r="E1498" s="112"/>
      <c r="F1498" s="247"/>
    </row>
    <row r="1499" spans="3:6">
      <c r="C1499" s="112"/>
      <c r="D1499" s="113"/>
      <c r="E1499" s="112"/>
      <c r="F1499" s="247"/>
    </row>
    <row r="1500" spans="3:6">
      <c r="C1500" s="112"/>
      <c r="D1500" s="113"/>
      <c r="E1500" s="112"/>
      <c r="F1500" s="247"/>
    </row>
    <row r="1501" spans="3:6">
      <c r="C1501" s="112"/>
      <c r="D1501" s="113"/>
      <c r="E1501" s="112"/>
      <c r="F1501" s="247"/>
    </row>
    <row r="1502" spans="3:6">
      <c r="C1502" s="112"/>
      <c r="D1502" s="113"/>
      <c r="E1502" s="112"/>
      <c r="F1502" s="247"/>
    </row>
    <row r="1503" spans="3:6">
      <c r="C1503" s="112"/>
      <c r="D1503" s="113"/>
      <c r="E1503" s="112"/>
      <c r="F1503" s="247"/>
    </row>
    <row r="1504" spans="3:6">
      <c r="C1504" s="112"/>
      <c r="D1504" s="113"/>
      <c r="E1504" s="112"/>
      <c r="F1504" s="247"/>
    </row>
    <row r="1505" spans="3:6">
      <c r="C1505" s="112"/>
      <c r="D1505" s="113"/>
      <c r="E1505" s="112"/>
      <c r="F1505" s="247"/>
    </row>
    <row r="1506" spans="3:6">
      <c r="C1506" s="112"/>
      <c r="D1506" s="113"/>
      <c r="E1506" s="112"/>
      <c r="F1506" s="247"/>
    </row>
    <row r="1507" spans="3:6">
      <c r="C1507" s="112"/>
      <c r="D1507" s="113"/>
      <c r="E1507" s="112"/>
      <c r="F1507" s="247"/>
    </row>
    <row r="1508" spans="3:6">
      <c r="C1508" s="112"/>
      <c r="D1508" s="113"/>
      <c r="E1508" s="112"/>
      <c r="F1508" s="247"/>
    </row>
    <row r="1509" spans="3:6">
      <c r="C1509" s="112"/>
      <c r="D1509" s="113"/>
      <c r="E1509" s="112"/>
      <c r="F1509" s="247"/>
    </row>
    <row r="1510" spans="3:6">
      <c r="C1510" s="112"/>
      <c r="D1510" s="113"/>
      <c r="E1510" s="112"/>
      <c r="F1510" s="247"/>
    </row>
    <row r="1511" spans="3:6">
      <c r="C1511" s="112"/>
      <c r="D1511" s="113"/>
      <c r="E1511" s="112"/>
      <c r="F1511" s="247"/>
    </row>
    <row r="1512" spans="3:6">
      <c r="C1512" s="112"/>
      <c r="D1512" s="113"/>
      <c r="E1512" s="112"/>
      <c r="F1512" s="247"/>
    </row>
    <row r="1513" spans="3:6">
      <c r="C1513" s="112"/>
      <c r="D1513" s="113"/>
      <c r="E1513" s="112"/>
      <c r="F1513" s="247"/>
    </row>
    <row r="1514" spans="3:6">
      <c r="C1514" s="112"/>
      <c r="D1514" s="113"/>
      <c r="E1514" s="112"/>
      <c r="F1514" s="247"/>
    </row>
    <row r="1515" spans="3:6">
      <c r="C1515" s="112"/>
      <c r="D1515" s="113"/>
      <c r="E1515" s="112"/>
      <c r="F1515" s="247"/>
    </row>
    <row r="1516" spans="3:6">
      <c r="C1516" s="112"/>
      <c r="D1516" s="113"/>
      <c r="E1516" s="112"/>
      <c r="F1516" s="247"/>
    </row>
    <row r="1517" spans="3:6">
      <c r="C1517" s="112"/>
      <c r="D1517" s="113"/>
      <c r="E1517" s="112"/>
      <c r="F1517" s="247"/>
    </row>
    <row r="1518" spans="3:6">
      <c r="C1518" s="112"/>
      <c r="D1518" s="113"/>
      <c r="E1518" s="112"/>
      <c r="F1518" s="247"/>
    </row>
    <row r="1519" spans="3:6">
      <c r="C1519" s="112"/>
      <c r="D1519" s="113"/>
      <c r="E1519" s="112"/>
      <c r="F1519" s="247"/>
    </row>
    <row r="1520" spans="3:6">
      <c r="C1520" s="112"/>
      <c r="D1520" s="113"/>
      <c r="E1520" s="112"/>
      <c r="F1520" s="247"/>
    </row>
    <row r="1521" spans="3:6">
      <c r="C1521" s="112"/>
      <c r="D1521" s="113"/>
      <c r="E1521" s="112"/>
      <c r="F1521" s="247"/>
    </row>
    <row r="1522" spans="3:6">
      <c r="C1522" s="112"/>
      <c r="D1522" s="113"/>
      <c r="E1522" s="112"/>
      <c r="F1522" s="247"/>
    </row>
    <row r="1523" spans="3:6">
      <c r="C1523" s="112"/>
      <c r="D1523" s="113"/>
      <c r="E1523" s="112"/>
      <c r="F1523" s="247"/>
    </row>
    <row r="1524" spans="3:6">
      <c r="C1524" s="112"/>
      <c r="D1524" s="113"/>
      <c r="E1524" s="112"/>
      <c r="F1524" s="247"/>
    </row>
    <row r="1525" spans="3:6">
      <c r="C1525" s="112"/>
      <c r="D1525" s="113"/>
      <c r="E1525" s="112"/>
      <c r="F1525" s="247"/>
    </row>
    <row r="1526" spans="3:6">
      <c r="C1526" s="112"/>
      <c r="D1526" s="113"/>
      <c r="E1526" s="112"/>
      <c r="F1526" s="247"/>
    </row>
    <row r="1527" spans="3:6">
      <c r="C1527" s="112"/>
      <c r="D1527" s="113"/>
      <c r="E1527" s="112"/>
      <c r="F1527" s="247"/>
    </row>
    <row r="1528" spans="3:6">
      <c r="C1528" s="112"/>
      <c r="D1528" s="113"/>
      <c r="E1528" s="112"/>
      <c r="F1528" s="247"/>
    </row>
    <row r="1529" spans="3:6">
      <c r="C1529" s="112"/>
      <c r="D1529" s="113"/>
      <c r="E1529" s="112"/>
      <c r="F1529" s="247"/>
    </row>
    <row r="1530" spans="3:6">
      <c r="C1530" s="112"/>
      <c r="D1530" s="113"/>
      <c r="E1530" s="112"/>
      <c r="F1530" s="247"/>
    </row>
    <row r="1531" spans="3:6">
      <c r="C1531" s="112"/>
      <c r="D1531" s="113"/>
      <c r="E1531" s="112"/>
      <c r="F1531" s="247"/>
    </row>
    <row r="1532" spans="3:6">
      <c r="C1532" s="112"/>
      <c r="D1532" s="113"/>
      <c r="E1532" s="112"/>
      <c r="F1532" s="247"/>
    </row>
    <row r="1533" spans="3:6">
      <c r="C1533" s="112"/>
      <c r="D1533" s="113"/>
      <c r="E1533" s="112"/>
      <c r="F1533" s="247"/>
    </row>
    <row r="1534" spans="3:6">
      <c r="C1534" s="112"/>
      <c r="D1534" s="113"/>
      <c r="E1534" s="112"/>
      <c r="F1534" s="247"/>
    </row>
    <row r="1535" spans="3:6">
      <c r="C1535" s="112"/>
      <c r="D1535" s="113"/>
      <c r="E1535" s="112"/>
      <c r="F1535" s="247"/>
    </row>
    <row r="1536" spans="3:6">
      <c r="C1536" s="112"/>
      <c r="D1536" s="113"/>
      <c r="E1536" s="112"/>
      <c r="F1536" s="247"/>
    </row>
    <row r="1537" spans="3:6">
      <c r="C1537" s="112"/>
      <c r="D1537" s="113"/>
      <c r="E1537" s="112"/>
      <c r="F1537" s="247"/>
    </row>
    <row r="1538" spans="3:6">
      <c r="C1538" s="112"/>
      <c r="D1538" s="113"/>
      <c r="E1538" s="112"/>
      <c r="F1538" s="247"/>
    </row>
    <row r="1539" spans="3:6">
      <c r="C1539" s="112"/>
      <c r="D1539" s="113"/>
      <c r="E1539" s="112"/>
      <c r="F1539" s="247"/>
    </row>
    <row r="1540" spans="3:6">
      <c r="C1540" s="112"/>
      <c r="D1540" s="113"/>
      <c r="E1540" s="112"/>
      <c r="F1540" s="247"/>
    </row>
    <row r="1541" spans="3:6">
      <c r="C1541" s="112"/>
      <c r="D1541" s="113"/>
      <c r="E1541" s="112"/>
      <c r="F1541" s="247"/>
    </row>
    <row r="1542" spans="3:6">
      <c r="C1542" s="112"/>
      <c r="D1542" s="113"/>
      <c r="E1542" s="112"/>
      <c r="F1542" s="247"/>
    </row>
    <row r="1543" spans="3:6">
      <c r="C1543" s="112"/>
      <c r="D1543" s="113"/>
      <c r="E1543" s="112"/>
      <c r="F1543" s="247"/>
    </row>
    <row r="1544" spans="3:6">
      <c r="C1544" s="112"/>
      <c r="D1544" s="113"/>
      <c r="E1544" s="112"/>
      <c r="F1544" s="247"/>
    </row>
    <row r="1545" spans="3:6">
      <c r="C1545" s="112"/>
      <c r="D1545" s="113"/>
      <c r="E1545" s="112"/>
      <c r="F1545" s="247"/>
    </row>
    <row r="1546" spans="3:6">
      <c r="C1546" s="112"/>
      <c r="D1546" s="113"/>
      <c r="E1546" s="112"/>
      <c r="F1546" s="247"/>
    </row>
    <row r="1547" spans="3:6">
      <c r="C1547" s="112"/>
      <c r="D1547" s="113"/>
      <c r="E1547" s="112"/>
      <c r="F1547" s="247"/>
    </row>
    <row r="1548" spans="3:6">
      <c r="C1548" s="112"/>
      <c r="D1548" s="113"/>
      <c r="E1548" s="112"/>
      <c r="F1548" s="247"/>
    </row>
    <row r="1549" spans="3:6">
      <c r="C1549" s="112"/>
      <c r="D1549" s="113"/>
      <c r="E1549" s="112"/>
      <c r="F1549" s="247"/>
    </row>
    <row r="1550" spans="3:6">
      <c r="C1550" s="112"/>
      <c r="D1550" s="113"/>
      <c r="E1550" s="112"/>
      <c r="F1550" s="247"/>
    </row>
    <row r="1551" spans="3:6">
      <c r="C1551" s="112"/>
      <c r="D1551" s="113"/>
      <c r="E1551" s="112"/>
      <c r="F1551" s="247"/>
    </row>
    <row r="1552" spans="3:6">
      <c r="C1552" s="112"/>
      <c r="D1552" s="113"/>
      <c r="E1552" s="112"/>
      <c r="F1552" s="247"/>
    </row>
    <row r="1553" spans="3:6">
      <c r="C1553" s="112"/>
      <c r="D1553" s="113"/>
      <c r="E1553" s="112"/>
      <c r="F1553" s="247"/>
    </row>
    <row r="1554" spans="3:6">
      <c r="C1554" s="112"/>
      <c r="D1554" s="113"/>
      <c r="E1554" s="112"/>
      <c r="F1554" s="247"/>
    </row>
    <row r="1555" spans="3:6">
      <c r="C1555" s="112"/>
      <c r="D1555" s="113"/>
      <c r="E1555" s="112"/>
      <c r="F1555" s="247"/>
    </row>
    <row r="1556" spans="3:6">
      <c r="C1556" s="112"/>
      <c r="D1556" s="113"/>
      <c r="E1556" s="112"/>
      <c r="F1556" s="247"/>
    </row>
    <row r="1557" spans="3:6">
      <c r="C1557" s="112"/>
      <c r="D1557" s="113"/>
      <c r="E1557" s="112"/>
      <c r="F1557" s="247"/>
    </row>
    <row r="1558" spans="3:6">
      <c r="C1558" s="112"/>
      <c r="D1558" s="113"/>
      <c r="E1558" s="112"/>
      <c r="F1558" s="247"/>
    </row>
    <row r="1559" spans="3:6">
      <c r="C1559" s="112"/>
      <c r="D1559" s="113"/>
      <c r="E1559" s="112"/>
      <c r="F1559" s="247"/>
    </row>
    <row r="1560" spans="3:6">
      <c r="C1560" s="112"/>
      <c r="D1560" s="113"/>
      <c r="E1560" s="112"/>
      <c r="F1560" s="247"/>
    </row>
    <row r="1561" spans="3:6">
      <c r="C1561" s="112"/>
      <c r="D1561" s="113"/>
      <c r="E1561" s="112"/>
      <c r="F1561" s="247"/>
    </row>
    <row r="1562" spans="3:6">
      <c r="C1562" s="112"/>
      <c r="D1562" s="113"/>
      <c r="E1562" s="112"/>
      <c r="F1562" s="247"/>
    </row>
    <row r="1563" spans="3:6">
      <c r="C1563" s="112"/>
      <c r="D1563" s="113"/>
      <c r="E1563" s="112"/>
      <c r="F1563" s="247"/>
    </row>
    <row r="1564" spans="3:6">
      <c r="C1564" s="112"/>
      <c r="D1564" s="113"/>
      <c r="E1564" s="112"/>
      <c r="F1564" s="247"/>
    </row>
    <row r="1565" spans="3:6">
      <c r="C1565" s="112"/>
      <c r="D1565" s="113"/>
      <c r="E1565" s="112"/>
      <c r="F1565" s="247"/>
    </row>
    <row r="1566" spans="3:6">
      <c r="C1566" s="112"/>
      <c r="D1566" s="113"/>
      <c r="E1566" s="112"/>
      <c r="F1566" s="247"/>
    </row>
    <row r="1567" spans="3:6">
      <c r="C1567" s="112"/>
      <c r="D1567" s="113"/>
      <c r="E1567" s="112"/>
      <c r="F1567" s="247"/>
    </row>
    <row r="1568" spans="3:6">
      <c r="C1568" s="112"/>
      <c r="D1568" s="113"/>
      <c r="E1568" s="112"/>
      <c r="F1568" s="247"/>
    </row>
    <row r="1569" spans="3:6">
      <c r="C1569" s="112"/>
      <c r="D1569" s="113"/>
      <c r="E1569" s="112"/>
      <c r="F1569" s="247"/>
    </row>
    <row r="1570" spans="3:6">
      <c r="C1570" s="112"/>
      <c r="D1570" s="113"/>
      <c r="E1570" s="112"/>
      <c r="F1570" s="247"/>
    </row>
    <row r="1571" spans="3:6">
      <c r="C1571" s="112"/>
      <c r="D1571" s="113"/>
      <c r="E1571" s="112"/>
      <c r="F1571" s="247"/>
    </row>
    <row r="1572" spans="3:6">
      <c r="C1572" s="112"/>
      <c r="D1572" s="113"/>
      <c r="E1572" s="112"/>
      <c r="F1572" s="247"/>
    </row>
    <row r="1573" spans="3:6">
      <c r="C1573" s="112"/>
      <c r="D1573" s="113"/>
      <c r="E1573" s="112"/>
      <c r="F1573" s="247"/>
    </row>
    <row r="1574" spans="3:6">
      <c r="C1574" s="112"/>
      <c r="D1574" s="113"/>
      <c r="E1574" s="112"/>
      <c r="F1574" s="247"/>
    </row>
    <row r="1575" spans="3:6">
      <c r="C1575" s="112"/>
      <c r="D1575" s="113"/>
      <c r="E1575" s="112"/>
      <c r="F1575" s="247"/>
    </row>
    <row r="1576" spans="3:6">
      <c r="C1576" s="112"/>
      <c r="D1576" s="113"/>
      <c r="E1576" s="112"/>
      <c r="F1576" s="247"/>
    </row>
    <row r="1577" spans="3:6">
      <c r="C1577" s="112"/>
      <c r="D1577" s="113"/>
      <c r="E1577" s="112"/>
      <c r="F1577" s="247"/>
    </row>
    <row r="1578" spans="3:6">
      <c r="C1578" s="112"/>
      <c r="D1578" s="113"/>
      <c r="E1578" s="112"/>
      <c r="F1578" s="247"/>
    </row>
    <row r="1579" spans="3:6">
      <c r="C1579" s="112"/>
      <c r="D1579" s="113"/>
      <c r="E1579" s="112"/>
      <c r="F1579" s="247"/>
    </row>
    <row r="1580" spans="3:6">
      <c r="C1580" s="112"/>
      <c r="D1580" s="113"/>
      <c r="E1580" s="112"/>
      <c r="F1580" s="247"/>
    </row>
    <row r="1581" spans="3:6">
      <c r="C1581" s="112"/>
      <c r="D1581" s="113"/>
      <c r="E1581" s="112"/>
      <c r="F1581" s="247"/>
    </row>
    <row r="1582" spans="3:6">
      <c r="C1582" s="112"/>
      <c r="D1582" s="113"/>
      <c r="E1582" s="112"/>
      <c r="F1582" s="247"/>
    </row>
    <row r="1583" spans="3:6">
      <c r="C1583" s="112"/>
      <c r="D1583" s="113"/>
      <c r="E1583" s="112"/>
      <c r="F1583" s="247"/>
    </row>
    <row r="1584" spans="3:6">
      <c r="C1584" s="112"/>
      <c r="D1584" s="113"/>
      <c r="E1584" s="112"/>
      <c r="F1584" s="247"/>
    </row>
    <row r="1585" spans="3:6">
      <c r="C1585" s="112"/>
      <c r="D1585" s="113"/>
      <c r="E1585" s="112"/>
      <c r="F1585" s="247"/>
    </row>
    <row r="1586" spans="3:6">
      <c r="C1586" s="112"/>
      <c r="D1586" s="113"/>
      <c r="E1586" s="112"/>
      <c r="F1586" s="247"/>
    </row>
    <row r="1587" spans="3:6">
      <c r="C1587" s="112"/>
      <c r="D1587" s="113"/>
      <c r="E1587" s="112"/>
      <c r="F1587" s="247"/>
    </row>
    <row r="1588" spans="3:6">
      <c r="C1588" s="112"/>
      <c r="D1588" s="113"/>
      <c r="E1588" s="112"/>
      <c r="F1588" s="247"/>
    </row>
    <row r="1589" spans="3:6">
      <c r="C1589" s="112"/>
      <c r="D1589" s="113"/>
      <c r="E1589" s="112"/>
      <c r="F1589" s="247"/>
    </row>
    <row r="1590" spans="3:6">
      <c r="C1590" s="112"/>
      <c r="D1590" s="113"/>
      <c r="E1590" s="112"/>
      <c r="F1590" s="247"/>
    </row>
    <row r="1591" spans="3:6">
      <c r="C1591" s="112"/>
      <c r="D1591" s="113"/>
      <c r="E1591" s="112"/>
      <c r="F1591" s="247"/>
    </row>
    <row r="1592" spans="3:6">
      <c r="C1592" s="112"/>
      <c r="D1592" s="113"/>
      <c r="E1592" s="112"/>
      <c r="F1592" s="247"/>
    </row>
    <row r="1593" spans="3:6">
      <c r="C1593" s="112"/>
      <c r="D1593" s="113"/>
      <c r="E1593" s="112"/>
      <c r="F1593" s="247"/>
    </row>
    <row r="1594" spans="3:6">
      <c r="C1594" s="112"/>
      <c r="D1594" s="113"/>
      <c r="E1594" s="112"/>
      <c r="F1594" s="247"/>
    </row>
    <row r="1595" spans="3:6">
      <c r="C1595" s="112"/>
      <c r="D1595" s="113"/>
      <c r="E1595" s="112"/>
      <c r="F1595" s="247"/>
    </row>
    <row r="1596" spans="3:6">
      <c r="C1596" s="112"/>
      <c r="D1596" s="113"/>
      <c r="E1596" s="112"/>
      <c r="F1596" s="247"/>
    </row>
    <row r="1597" spans="3:6">
      <c r="C1597" s="112"/>
      <c r="D1597" s="113"/>
      <c r="E1597" s="112"/>
      <c r="F1597" s="247"/>
    </row>
    <row r="1598" spans="3:6">
      <c r="C1598" s="112"/>
      <c r="D1598" s="113"/>
      <c r="E1598" s="112"/>
      <c r="F1598" s="247"/>
    </row>
    <row r="1599" spans="3:6">
      <c r="C1599" s="112"/>
      <c r="D1599" s="113"/>
      <c r="E1599" s="112"/>
      <c r="F1599" s="247"/>
    </row>
    <row r="1600" spans="3:6">
      <c r="C1600" s="112"/>
      <c r="D1600" s="113"/>
      <c r="E1600" s="112"/>
      <c r="F1600" s="247"/>
    </row>
    <row r="1601" spans="3:6">
      <c r="C1601" s="112"/>
      <c r="D1601" s="113"/>
      <c r="E1601" s="112"/>
      <c r="F1601" s="247"/>
    </row>
    <row r="1602" spans="3:6">
      <c r="C1602" s="112"/>
      <c r="D1602" s="113"/>
      <c r="E1602" s="112"/>
      <c r="F1602" s="247"/>
    </row>
    <row r="1603" spans="3:6">
      <c r="C1603" s="112"/>
      <c r="D1603" s="113"/>
      <c r="E1603" s="112"/>
      <c r="F1603" s="247"/>
    </row>
    <row r="1604" spans="3:6">
      <c r="C1604" s="112"/>
      <c r="D1604" s="113"/>
      <c r="E1604" s="112"/>
      <c r="F1604" s="247"/>
    </row>
    <row r="1605" spans="3:6">
      <c r="C1605" s="112"/>
      <c r="D1605" s="113"/>
      <c r="E1605" s="112"/>
      <c r="F1605" s="247"/>
    </row>
    <row r="1606" spans="3:6">
      <c r="C1606" s="112"/>
      <c r="D1606" s="113"/>
      <c r="E1606" s="112"/>
      <c r="F1606" s="247"/>
    </row>
    <row r="1607" spans="3:6">
      <c r="C1607" s="112"/>
      <c r="D1607" s="113"/>
      <c r="E1607" s="112"/>
      <c r="F1607" s="247"/>
    </row>
    <row r="1608" spans="3:6">
      <c r="C1608" s="112"/>
      <c r="D1608" s="113"/>
      <c r="E1608" s="112"/>
      <c r="F1608" s="247"/>
    </row>
    <row r="1609" spans="3:6">
      <c r="C1609" s="112"/>
      <c r="D1609" s="113"/>
      <c r="E1609" s="112"/>
      <c r="F1609" s="247"/>
    </row>
    <row r="1610" spans="3:6">
      <c r="C1610" s="112"/>
      <c r="D1610" s="113"/>
      <c r="E1610" s="112"/>
      <c r="F1610" s="247"/>
    </row>
    <row r="1611" spans="3:6">
      <c r="C1611" s="112"/>
      <c r="D1611" s="113"/>
      <c r="E1611" s="112"/>
      <c r="F1611" s="247"/>
    </row>
    <row r="1612" spans="3:6">
      <c r="C1612" s="112"/>
      <c r="D1612" s="113"/>
      <c r="E1612" s="112"/>
      <c r="F1612" s="247"/>
    </row>
    <row r="1613" spans="3:6">
      <c r="C1613" s="112"/>
      <c r="D1613" s="113"/>
      <c r="E1613" s="112"/>
      <c r="F1613" s="247"/>
    </row>
    <row r="1614" spans="3:6">
      <c r="C1614" s="112"/>
      <c r="D1614" s="113"/>
      <c r="E1614" s="112"/>
      <c r="F1614" s="247"/>
    </row>
    <row r="1615" spans="3:6">
      <c r="C1615" s="112"/>
      <c r="D1615" s="113"/>
      <c r="E1615" s="112"/>
      <c r="F1615" s="247"/>
    </row>
    <row r="1616" spans="3:6">
      <c r="C1616" s="112"/>
      <c r="D1616" s="113"/>
      <c r="E1616" s="112"/>
      <c r="F1616" s="247"/>
    </row>
    <row r="1617" spans="3:6">
      <c r="C1617" s="112"/>
      <c r="D1617" s="113"/>
      <c r="E1617" s="112"/>
      <c r="F1617" s="247"/>
    </row>
    <row r="1618" spans="3:6">
      <c r="C1618" s="112"/>
      <c r="D1618" s="113"/>
      <c r="E1618" s="112"/>
      <c r="F1618" s="247"/>
    </row>
    <row r="1619" spans="3:6">
      <c r="C1619" s="112"/>
      <c r="D1619" s="113"/>
      <c r="E1619" s="112"/>
      <c r="F1619" s="247"/>
    </row>
    <row r="1620" spans="3:6">
      <c r="C1620" s="112"/>
      <c r="D1620" s="113"/>
      <c r="E1620" s="112"/>
      <c r="F1620" s="247"/>
    </row>
    <row r="1621" spans="3:6">
      <c r="C1621" s="112"/>
      <c r="D1621" s="113"/>
      <c r="E1621" s="112"/>
      <c r="F1621" s="247"/>
    </row>
    <row r="1622" spans="3:6">
      <c r="C1622" s="112"/>
      <c r="D1622" s="113"/>
      <c r="E1622" s="112"/>
      <c r="F1622" s="247"/>
    </row>
    <row r="1623" spans="3:6">
      <c r="C1623" s="112"/>
      <c r="D1623" s="113"/>
      <c r="E1623" s="112"/>
      <c r="F1623" s="247"/>
    </row>
    <row r="1624" spans="3:6">
      <c r="C1624" s="112"/>
      <c r="D1624" s="113"/>
      <c r="E1624" s="112"/>
      <c r="F1624" s="247"/>
    </row>
    <row r="1625" spans="3:6">
      <c r="C1625" s="112"/>
      <c r="D1625" s="113"/>
      <c r="E1625" s="112"/>
      <c r="F1625" s="247"/>
    </row>
    <row r="1626" spans="3:6">
      <c r="C1626" s="112"/>
      <c r="D1626" s="113"/>
      <c r="E1626" s="112"/>
      <c r="F1626" s="247"/>
    </row>
    <row r="1627" spans="3:6">
      <c r="C1627" s="112"/>
      <c r="D1627" s="113"/>
      <c r="E1627" s="112"/>
      <c r="F1627" s="247"/>
    </row>
    <row r="1628" spans="3:6">
      <c r="C1628" s="112"/>
      <c r="D1628" s="113"/>
      <c r="E1628" s="112"/>
      <c r="F1628" s="247"/>
    </row>
    <row r="1629" spans="3:6">
      <c r="C1629" s="112"/>
      <c r="D1629" s="113"/>
      <c r="E1629" s="112"/>
      <c r="F1629" s="247"/>
    </row>
    <row r="1630" spans="3:6">
      <c r="C1630" s="112"/>
      <c r="D1630" s="113"/>
      <c r="E1630" s="112"/>
      <c r="F1630" s="247"/>
    </row>
    <row r="1631" spans="3:6">
      <c r="C1631" s="112"/>
      <c r="D1631" s="113"/>
      <c r="E1631" s="112"/>
      <c r="F1631" s="247"/>
    </row>
    <row r="1632" spans="3:6">
      <c r="C1632" s="112"/>
      <c r="D1632" s="113"/>
      <c r="E1632" s="112"/>
      <c r="F1632" s="247"/>
    </row>
    <row r="1633" spans="3:6">
      <c r="C1633" s="112"/>
      <c r="D1633" s="113"/>
      <c r="E1633" s="112"/>
      <c r="F1633" s="247"/>
    </row>
    <row r="1634" spans="3:6">
      <c r="C1634" s="112"/>
      <c r="D1634" s="113"/>
      <c r="E1634" s="112"/>
      <c r="F1634" s="247"/>
    </row>
    <row r="1635" spans="3:6">
      <c r="C1635" s="112"/>
      <c r="D1635" s="113"/>
      <c r="E1635" s="112"/>
      <c r="F1635" s="247"/>
    </row>
    <row r="1636" spans="3:6">
      <c r="C1636" s="112"/>
      <c r="D1636" s="113"/>
      <c r="E1636" s="112"/>
      <c r="F1636" s="247"/>
    </row>
    <row r="1637" spans="3:6">
      <c r="C1637" s="112"/>
      <c r="D1637" s="113"/>
      <c r="E1637" s="112"/>
      <c r="F1637" s="247"/>
    </row>
    <row r="1638" spans="3:6">
      <c r="C1638" s="112"/>
      <c r="D1638" s="113"/>
      <c r="E1638" s="112"/>
      <c r="F1638" s="247"/>
    </row>
    <row r="1639" spans="3:6">
      <c r="C1639" s="112"/>
      <c r="D1639" s="113"/>
      <c r="E1639" s="112"/>
      <c r="F1639" s="247"/>
    </row>
    <row r="1640" spans="3:6">
      <c r="C1640" s="112"/>
      <c r="D1640" s="113"/>
      <c r="E1640" s="112"/>
      <c r="F1640" s="247"/>
    </row>
    <row r="1641" spans="3:6">
      <c r="C1641" s="112"/>
      <c r="D1641" s="113"/>
      <c r="E1641" s="112"/>
      <c r="F1641" s="247"/>
    </row>
    <row r="1642" spans="3:6">
      <c r="C1642" s="112"/>
      <c r="D1642" s="113"/>
      <c r="E1642" s="112"/>
      <c r="F1642" s="247"/>
    </row>
    <row r="1643" spans="3:6">
      <c r="C1643" s="112"/>
      <c r="D1643" s="113"/>
      <c r="E1643" s="112"/>
      <c r="F1643" s="247"/>
    </row>
    <row r="1644" spans="3:6">
      <c r="C1644" s="112"/>
      <c r="D1644" s="113"/>
      <c r="E1644" s="112"/>
      <c r="F1644" s="247"/>
    </row>
    <row r="1645" spans="3:6">
      <c r="C1645" s="112"/>
      <c r="D1645" s="113"/>
      <c r="E1645" s="112"/>
      <c r="F1645" s="247"/>
    </row>
    <row r="1646" spans="3:6">
      <c r="C1646" s="112"/>
      <c r="D1646" s="113"/>
      <c r="E1646" s="112"/>
      <c r="F1646" s="247"/>
    </row>
    <row r="1647" spans="3:6">
      <c r="C1647" s="112"/>
      <c r="D1647" s="113"/>
      <c r="E1647" s="112"/>
      <c r="F1647" s="247"/>
    </row>
    <row r="1648" spans="3:6">
      <c r="C1648" s="112"/>
      <c r="D1648" s="113"/>
      <c r="E1648" s="112"/>
      <c r="F1648" s="247"/>
    </row>
    <row r="1649" spans="3:6">
      <c r="C1649" s="112"/>
      <c r="D1649" s="113"/>
      <c r="E1649" s="112"/>
      <c r="F1649" s="247"/>
    </row>
    <row r="1650" spans="3:6">
      <c r="C1650" s="112"/>
      <c r="D1650" s="113"/>
      <c r="E1650" s="112"/>
      <c r="F1650" s="247"/>
    </row>
    <row r="1651" spans="3:6">
      <c r="C1651" s="112"/>
      <c r="D1651" s="113"/>
      <c r="E1651" s="112"/>
      <c r="F1651" s="247"/>
    </row>
    <row r="1652" spans="3:6">
      <c r="C1652" s="112"/>
      <c r="D1652" s="113"/>
      <c r="E1652" s="112"/>
      <c r="F1652" s="247"/>
    </row>
    <row r="1653" spans="3:6">
      <c r="C1653" s="112"/>
      <c r="D1653" s="113"/>
      <c r="E1653" s="112"/>
      <c r="F1653" s="247"/>
    </row>
    <row r="1654" spans="3:6">
      <c r="C1654" s="112"/>
      <c r="D1654" s="113"/>
      <c r="E1654" s="112"/>
      <c r="F1654" s="247"/>
    </row>
    <row r="1655" spans="3:6">
      <c r="C1655" s="112"/>
      <c r="D1655" s="113"/>
      <c r="E1655" s="112"/>
      <c r="F1655" s="247"/>
    </row>
    <row r="1656" spans="3:6">
      <c r="C1656" s="112"/>
      <c r="D1656" s="113"/>
      <c r="E1656" s="112"/>
      <c r="F1656" s="247"/>
    </row>
    <row r="1657" spans="3:6">
      <c r="C1657" s="112"/>
      <c r="D1657" s="113"/>
      <c r="E1657" s="112"/>
      <c r="F1657" s="247"/>
    </row>
    <row r="1658" spans="3:6">
      <c r="C1658" s="112"/>
      <c r="D1658" s="113"/>
      <c r="E1658" s="112"/>
      <c r="F1658" s="247"/>
    </row>
    <row r="1659" spans="3:6">
      <c r="C1659" s="112"/>
      <c r="D1659" s="113"/>
      <c r="E1659" s="112"/>
      <c r="F1659" s="247"/>
    </row>
    <row r="1660" spans="3:6">
      <c r="C1660" s="112"/>
      <c r="D1660" s="113"/>
      <c r="E1660" s="112"/>
      <c r="F1660" s="247"/>
    </row>
    <row r="1661" spans="3:6">
      <c r="C1661" s="112"/>
      <c r="D1661" s="113"/>
      <c r="E1661" s="112"/>
      <c r="F1661" s="247"/>
    </row>
    <row r="1662" spans="3:6">
      <c r="C1662" s="112"/>
      <c r="D1662" s="113"/>
      <c r="E1662" s="112"/>
      <c r="F1662" s="247"/>
    </row>
    <row r="1663" spans="3:6">
      <c r="C1663" s="112"/>
      <c r="D1663" s="113"/>
      <c r="E1663" s="112"/>
      <c r="F1663" s="247"/>
    </row>
    <row r="1664" spans="3:6">
      <c r="C1664" s="112"/>
      <c r="D1664" s="113"/>
      <c r="E1664" s="112"/>
      <c r="F1664" s="247"/>
    </row>
    <row r="1665" spans="3:6">
      <c r="C1665" s="112"/>
      <c r="D1665" s="113"/>
      <c r="E1665" s="112"/>
      <c r="F1665" s="247"/>
    </row>
    <row r="1666" spans="3:6">
      <c r="C1666" s="112"/>
      <c r="D1666" s="113"/>
      <c r="E1666" s="112"/>
      <c r="F1666" s="247"/>
    </row>
    <row r="1667" spans="3:6">
      <c r="C1667" s="112"/>
      <c r="D1667" s="113"/>
      <c r="E1667" s="112"/>
      <c r="F1667" s="247"/>
    </row>
    <row r="1668" spans="3:6">
      <c r="C1668" s="112"/>
      <c r="D1668" s="113"/>
      <c r="E1668" s="112"/>
      <c r="F1668" s="247"/>
    </row>
    <row r="1669" spans="3:6">
      <c r="C1669" s="112"/>
      <c r="D1669" s="113"/>
      <c r="E1669" s="112"/>
      <c r="F1669" s="247"/>
    </row>
    <row r="1670" spans="3:6">
      <c r="C1670" s="112"/>
      <c r="D1670" s="113"/>
      <c r="E1670" s="112"/>
      <c r="F1670" s="247"/>
    </row>
    <row r="1671" spans="3:6">
      <c r="C1671" s="112"/>
      <c r="D1671" s="113"/>
      <c r="E1671" s="112"/>
      <c r="F1671" s="247"/>
    </row>
    <row r="1672" spans="3:6">
      <c r="C1672" s="112"/>
      <c r="D1672" s="113"/>
      <c r="E1672" s="112"/>
      <c r="F1672" s="247"/>
    </row>
    <row r="1673" spans="3:6">
      <c r="C1673" s="112"/>
      <c r="D1673" s="113"/>
      <c r="E1673" s="112"/>
      <c r="F1673" s="247"/>
    </row>
    <row r="1674" spans="3:6">
      <c r="C1674" s="112"/>
      <c r="D1674" s="113"/>
      <c r="E1674" s="112"/>
      <c r="F1674" s="247"/>
    </row>
    <row r="1675" spans="3:6">
      <c r="C1675" s="112"/>
      <c r="D1675" s="113"/>
      <c r="E1675" s="112"/>
      <c r="F1675" s="247"/>
    </row>
    <row r="1676" spans="3:6">
      <c r="C1676" s="112"/>
      <c r="D1676" s="113"/>
      <c r="E1676" s="112"/>
      <c r="F1676" s="247"/>
    </row>
    <row r="1677" spans="3:6">
      <c r="C1677" s="112"/>
      <c r="D1677" s="113"/>
      <c r="E1677" s="112"/>
      <c r="F1677" s="247"/>
    </row>
    <row r="1678" spans="3:6">
      <c r="C1678" s="112"/>
      <c r="D1678" s="113"/>
      <c r="E1678" s="112"/>
      <c r="F1678" s="247"/>
    </row>
    <row r="1679" spans="3:6">
      <c r="C1679" s="112"/>
      <c r="D1679" s="113"/>
      <c r="E1679" s="112"/>
      <c r="F1679" s="247"/>
    </row>
    <row r="1680" spans="3:6">
      <c r="C1680" s="112"/>
      <c r="D1680" s="113"/>
      <c r="E1680" s="112"/>
      <c r="F1680" s="247"/>
    </row>
    <row r="1681" spans="3:6">
      <c r="C1681" s="112"/>
      <c r="D1681" s="113"/>
      <c r="E1681" s="112"/>
      <c r="F1681" s="247"/>
    </row>
    <row r="1682" spans="3:6">
      <c r="C1682" s="112"/>
      <c r="D1682" s="113"/>
      <c r="E1682" s="112"/>
      <c r="F1682" s="247"/>
    </row>
    <row r="1683" spans="3:6">
      <c r="C1683" s="112"/>
      <c r="D1683" s="113"/>
      <c r="E1683" s="112"/>
      <c r="F1683" s="247"/>
    </row>
    <row r="1684" spans="3:6">
      <c r="C1684" s="112"/>
      <c r="D1684" s="113"/>
      <c r="E1684" s="112"/>
      <c r="F1684" s="247"/>
    </row>
    <row r="1685" spans="3:6">
      <c r="C1685" s="112"/>
      <c r="D1685" s="113"/>
      <c r="E1685" s="112"/>
      <c r="F1685" s="247"/>
    </row>
    <row r="1686" spans="3:6">
      <c r="C1686" s="112"/>
      <c r="D1686" s="113"/>
      <c r="E1686" s="112"/>
      <c r="F1686" s="247"/>
    </row>
    <row r="1687" spans="3:6">
      <c r="C1687" s="112"/>
      <c r="D1687" s="113"/>
      <c r="E1687" s="112"/>
      <c r="F1687" s="247"/>
    </row>
    <row r="1688" spans="3:6">
      <c r="C1688" s="112"/>
      <c r="D1688" s="113"/>
      <c r="E1688" s="112"/>
      <c r="F1688" s="247"/>
    </row>
    <row r="1689" spans="3:6">
      <c r="C1689" s="112"/>
      <c r="D1689" s="113"/>
      <c r="E1689" s="112"/>
      <c r="F1689" s="247"/>
    </row>
    <row r="1690" spans="3:6">
      <c r="C1690" s="112"/>
      <c r="D1690" s="113"/>
      <c r="E1690" s="112"/>
      <c r="F1690" s="247"/>
    </row>
    <row r="1691" spans="3:6">
      <c r="C1691" s="112"/>
      <c r="D1691" s="113"/>
      <c r="E1691" s="112"/>
      <c r="F1691" s="247"/>
    </row>
    <row r="1692" spans="3:6">
      <c r="C1692" s="112"/>
      <c r="D1692" s="113"/>
      <c r="E1692" s="112"/>
      <c r="F1692" s="247"/>
    </row>
    <row r="1693" spans="3:6">
      <c r="C1693" s="112"/>
      <c r="D1693" s="113"/>
      <c r="E1693" s="112"/>
      <c r="F1693" s="247"/>
    </row>
    <row r="1694" spans="3:6">
      <c r="C1694" s="112"/>
      <c r="D1694" s="113"/>
      <c r="E1694" s="112"/>
      <c r="F1694" s="247"/>
    </row>
    <row r="1695" spans="3:6">
      <c r="C1695" s="112"/>
      <c r="D1695" s="113"/>
      <c r="E1695" s="112"/>
      <c r="F1695" s="247"/>
    </row>
    <row r="1696" spans="3:6">
      <c r="C1696" s="112"/>
      <c r="D1696" s="113"/>
      <c r="E1696" s="112"/>
      <c r="F1696" s="247"/>
    </row>
    <row r="1697" spans="3:6">
      <c r="C1697" s="112"/>
      <c r="D1697" s="113"/>
      <c r="E1697" s="112"/>
      <c r="F1697" s="247"/>
    </row>
    <row r="1698" spans="3:6">
      <c r="C1698" s="112"/>
      <c r="D1698" s="113"/>
      <c r="E1698" s="112"/>
      <c r="F1698" s="247"/>
    </row>
    <row r="1699" spans="3:6">
      <c r="C1699" s="112"/>
      <c r="D1699" s="113"/>
      <c r="E1699" s="112"/>
      <c r="F1699" s="247"/>
    </row>
    <row r="1700" spans="3:6">
      <c r="C1700" s="112"/>
      <c r="D1700" s="113"/>
      <c r="E1700" s="112"/>
      <c r="F1700" s="247"/>
    </row>
    <row r="1701" spans="3:6">
      <c r="C1701" s="112"/>
      <c r="D1701" s="113"/>
      <c r="E1701" s="112"/>
      <c r="F1701" s="247"/>
    </row>
    <row r="1702" spans="3:6">
      <c r="C1702" s="112"/>
      <c r="D1702" s="113"/>
      <c r="E1702" s="112"/>
      <c r="F1702" s="247"/>
    </row>
    <row r="1703" spans="3:6">
      <c r="C1703" s="112"/>
      <c r="D1703" s="113"/>
      <c r="E1703" s="112"/>
      <c r="F1703" s="247"/>
    </row>
    <row r="1704" spans="3:6">
      <c r="C1704" s="112"/>
      <c r="D1704" s="113"/>
      <c r="E1704" s="112"/>
      <c r="F1704" s="247"/>
    </row>
    <row r="1705" spans="3:6">
      <c r="C1705" s="112"/>
      <c r="D1705" s="113"/>
      <c r="E1705" s="112"/>
      <c r="F1705" s="247"/>
    </row>
    <row r="1706" spans="3:6">
      <c r="C1706" s="112"/>
      <c r="D1706" s="113"/>
      <c r="E1706" s="112"/>
      <c r="F1706" s="247"/>
    </row>
    <row r="1707" spans="3:6">
      <c r="C1707" s="112"/>
      <c r="D1707" s="113"/>
      <c r="E1707" s="112"/>
      <c r="F1707" s="247"/>
    </row>
    <row r="1708" spans="3:6">
      <c r="C1708" s="112"/>
      <c r="D1708" s="113"/>
      <c r="E1708" s="112"/>
      <c r="F1708" s="247"/>
    </row>
    <row r="1709" spans="3:6">
      <c r="C1709" s="112"/>
      <c r="D1709" s="113"/>
      <c r="E1709" s="112"/>
      <c r="F1709" s="247"/>
    </row>
    <row r="1710" spans="3:6">
      <c r="C1710" s="112"/>
      <c r="D1710" s="113"/>
      <c r="E1710" s="112"/>
      <c r="F1710" s="247"/>
    </row>
    <row r="1711" spans="3:6">
      <c r="C1711" s="112"/>
      <c r="D1711" s="113"/>
      <c r="E1711" s="112"/>
      <c r="F1711" s="247"/>
    </row>
    <row r="1712" spans="3:6">
      <c r="C1712" s="112"/>
      <c r="D1712" s="113"/>
      <c r="E1712" s="112"/>
      <c r="F1712" s="247"/>
    </row>
    <row r="1713" spans="3:6">
      <c r="C1713" s="112"/>
      <c r="D1713" s="113"/>
      <c r="E1713" s="112"/>
      <c r="F1713" s="247"/>
    </row>
    <row r="1714" spans="3:6">
      <c r="C1714" s="112"/>
      <c r="D1714" s="113"/>
      <c r="E1714" s="112"/>
      <c r="F1714" s="247"/>
    </row>
    <row r="1715" spans="3:6">
      <c r="C1715" s="112"/>
      <c r="D1715" s="113"/>
      <c r="E1715" s="112"/>
      <c r="F1715" s="247"/>
    </row>
    <row r="1716" spans="3:6">
      <c r="C1716" s="112"/>
      <c r="D1716" s="113"/>
      <c r="E1716" s="112"/>
      <c r="F1716" s="247"/>
    </row>
    <row r="1717" spans="3:6">
      <c r="C1717" s="112"/>
      <c r="D1717" s="113"/>
      <c r="E1717" s="112"/>
      <c r="F1717" s="247"/>
    </row>
    <row r="1718" spans="3:6">
      <c r="C1718" s="112"/>
      <c r="D1718" s="113"/>
      <c r="E1718" s="112"/>
      <c r="F1718" s="247"/>
    </row>
    <row r="1719" spans="3:6">
      <c r="C1719" s="112"/>
      <c r="D1719" s="113"/>
      <c r="E1719" s="112"/>
      <c r="F1719" s="247"/>
    </row>
    <row r="1720" spans="3:6">
      <c r="C1720" s="112"/>
      <c r="D1720" s="113"/>
      <c r="E1720" s="112"/>
      <c r="F1720" s="247"/>
    </row>
    <row r="1721" spans="3:6">
      <c r="C1721" s="112"/>
      <c r="D1721" s="113"/>
      <c r="E1721" s="112"/>
      <c r="F1721" s="247"/>
    </row>
    <row r="1722" spans="3:6">
      <c r="C1722" s="112"/>
      <c r="D1722" s="113"/>
      <c r="E1722" s="112"/>
      <c r="F1722" s="247"/>
    </row>
    <row r="1723" spans="3:6">
      <c r="C1723" s="112"/>
      <c r="D1723" s="113"/>
      <c r="E1723" s="112"/>
      <c r="F1723" s="247"/>
    </row>
    <row r="1724" spans="3:6">
      <c r="C1724" s="112"/>
      <c r="D1724" s="113"/>
      <c r="E1724" s="112"/>
      <c r="F1724" s="247"/>
    </row>
    <row r="1725" spans="3:6">
      <c r="C1725" s="112"/>
      <c r="D1725" s="113"/>
      <c r="E1725" s="112"/>
      <c r="F1725" s="247"/>
    </row>
    <row r="1726" spans="3:6">
      <c r="C1726" s="112"/>
      <c r="D1726" s="113"/>
      <c r="E1726" s="112"/>
      <c r="F1726" s="247"/>
    </row>
    <row r="1727" spans="3:6">
      <c r="C1727" s="112"/>
      <c r="D1727" s="113"/>
      <c r="E1727" s="112"/>
      <c r="F1727" s="247"/>
    </row>
    <row r="1728" spans="3:6">
      <c r="C1728" s="112"/>
      <c r="D1728" s="113"/>
      <c r="E1728" s="112"/>
      <c r="F1728" s="247"/>
    </row>
    <row r="1729" spans="3:6">
      <c r="C1729" s="112"/>
      <c r="D1729" s="113"/>
      <c r="E1729" s="112"/>
      <c r="F1729" s="247"/>
    </row>
    <row r="1730" spans="3:6">
      <c r="C1730" s="112"/>
      <c r="D1730" s="113"/>
      <c r="E1730" s="112"/>
      <c r="F1730" s="247"/>
    </row>
    <row r="1731" spans="3:6">
      <c r="C1731" s="112"/>
      <c r="D1731" s="113"/>
      <c r="E1731" s="112"/>
      <c r="F1731" s="247"/>
    </row>
    <row r="1732" spans="3:6">
      <c r="C1732" s="112"/>
      <c r="D1732" s="113"/>
      <c r="E1732" s="112"/>
      <c r="F1732" s="247"/>
    </row>
    <row r="1733" spans="3:6">
      <c r="C1733" s="112"/>
      <c r="D1733" s="113"/>
      <c r="E1733" s="112"/>
      <c r="F1733" s="247"/>
    </row>
    <row r="1734" spans="3:6">
      <c r="C1734" s="112"/>
      <c r="D1734" s="113"/>
      <c r="E1734" s="112"/>
      <c r="F1734" s="247"/>
    </row>
    <row r="1735" spans="3:6">
      <c r="C1735" s="112"/>
      <c r="D1735" s="113"/>
      <c r="E1735" s="112"/>
      <c r="F1735" s="247"/>
    </row>
    <row r="1736" spans="3:6">
      <c r="C1736" s="112"/>
      <c r="D1736" s="113"/>
      <c r="E1736" s="112"/>
      <c r="F1736" s="247"/>
    </row>
    <row r="1737" spans="3:6">
      <c r="C1737" s="112"/>
      <c r="D1737" s="113"/>
      <c r="E1737" s="112"/>
      <c r="F1737" s="247"/>
    </row>
    <row r="1738" spans="3:6">
      <c r="C1738" s="112"/>
      <c r="D1738" s="113"/>
      <c r="E1738" s="112"/>
      <c r="F1738" s="247"/>
    </row>
    <row r="1739" spans="3:6">
      <c r="C1739" s="112"/>
      <c r="D1739" s="113"/>
      <c r="E1739" s="112"/>
      <c r="F1739" s="247"/>
    </row>
    <row r="1740" spans="3:6">
      <c r="C1740" s="112"/>
      <c r="D1740" s="113"/>
      <c r="E1740" s="112"/>
      <c r="F1740" s="247"/>
    </row>
    <row r="1741" spans="3:6">
      <c r="C1741" s="112"/>
      <c r="D1741" s="113"/>
      <c r="E1741" s="112"/>
      <c r="F1741" s="247"/>
    </row>
    <row r="1742" spans="3:6">
      <c r="C1742" s="112"/>
      <c r="D1742" s="113"/>
      <c r="E1742" s="112"/>
      <c r="F1742" s="247"/>
    </row>
    <row r="1743" spans="3:6">
      <c r="C1743" s="112"/>
      <c r="D1743" s="113"/>
      <c r="E1743" s="112"/>
      <c r="F1743" s="247"/>
    </row>
    <row r="1744" spans="3:6">
      <c r="C1744" s="112"/>
      <c r="D1744" s="113"/>
      <c r="E1744" s="112"/>
      <c r="F1744" s="247"/>
    </row>
    <row r="1745" spans="3:6">
      <c r="C1745" s="112"/>
      <c r="D1745" s="113"/>
      <c r="E1745" s="112"/>
      <c r="F1745" s="247"/>
    </row>
    <row r="1746" spans="3:6">
      <c r="C1746" s="112"/>
      <c r="D1746" s="113"/>
      <c r="E1746" s="112"/>
      <c r="F1746" s="247"/>
    </row>
    <row r="1747" spans="3:6">
      <c r="C1747" s="112"/>
      <c r="D1747" s="113"/>
      <c r="E1747" s="112"/>
      <c r="F1747" s="247"/>
    </row>
    <row r="1748" spans="3:6">
      <c r="C1748" s="112"/>
      <c r="D1748" s="113"/>
      <c r="E1748" s="112"/>
      <c r="F1748" s="247"/>
    </row>
    <row r="1749" spans="3:6">
      <c r="C1749" s="112"/>
      <c r="D1749" s="113"/>
      <c r="E1749" s="112"/>
      <c r="F1749" s="247"/>
    </row>
    <row r="1750" spans="3:6">
      <c r="C1750" s="112"/>
      <c r="D1750" s="113"/>
      <c r="E1750" s="112"/>
      <c r="F1750" s="247"/>
    </row>
    <row r="1751" spans="3:6">
      <c r="C1751" s="112"/>
      <c r="D1751" s="113"/>
      <c r="E1751" s="112"/>
      <c r="F1751" s="247"/>
    </row>
    <row r="1752" spans="3:6">
      <c r="C1752" s="112"/>
      <c r="D1752" s="113"/>
      <c r="E1752" s="112"/>
      <c r="F1752" s="247"/>
    </row>
    <row r="1753" spans="3:6">
      <c r="C1753" s="112"/>
      <c r="D1753" s="113"/>
      <c r="E1753" s="112"/>
      <c r="F1753" s="247"/>
    </row>
    <row r="1754" spans="3:6">
      <c r="C1754" s="112"/>
      <c r="D1754" s="113"/>
      <c r="E1754" s="112"/>
      <c r="F1754" s="247"/>
    </row>
    <row r="1755" spans="3:6">
      <c r="C1755" s="112"/>
      <c r="D1755" s="113"/>
      <c r="E1755" s="112"/>
      <c r="F1755" s="247"/>
    </row>
    <row r="1756" spans="3:6">
      <c r="C1756" s="112"/>
      <c r="D1756" s="113"/>
      <c r="E1756" s="112"/>
      <c r="F1756" s="247"/>
    </row>
    <row r="1757" spans="3:6">
      <c r="C1757" s="112"/>
      <c r="D1757" s="113"/>
      <c r="E1757" s="112"/>
      <c r="F1757" s="247"/>
    </row>
    <row r="1758" spans="3:6">
      <c r="C1758" s="112"/>
      <c r="D1758" s="113"/>
      <c r="E1758" s="112"/>
      <c r="F1758" s="247"/>
    </row>
    <row r="1759" spans="3:6">
      <c r="C1759" s="112"/>
      <c r="D1759" s="113"/>
      <c r="E1759" s="112"/>
      <c r="F1759" s="247"/>
    </row>
    <row r="1760" spans="3:6">
      <c r="C1760" s="112"/>
      <c r="D1760" s="113"/>
      <c r="E1760" s="112"/>
      <c r="F1760" s="247"/>
    </row>
    <row r="1761" spans="3:6">
      <c r="C1761" s="112"/>
      <c r="D1761" s="113"/>
      <c r="E1761" s="112"/>
      <c r="F1761" s="247"/>
    </row>
    <row r="1762" spans="3:6">
      <c r="C1762" s="112"/>
      <c r="D1762" s="113"/>
      <c r="E1762" s="112"/>
      <c r="F1762" s="247"/>
    </row>
    <row r="1763" spans="3:6">
      <c r="C1763" s="112"/>
      <c r="D1763" s="113"/>
      <c r="E1763" s="112"/>
      <c r="F1763" s="247"/>
    </row>
    <row r="1764" spans="3:6">
      <c r="C1764" s="112"/>
      <c r="D1764" s="113"/>
      <c r="E1764" s="112"/>
      <c r="F1764" s="247"/>
    </row>
    <row r="1765" spans="3:6">
      <c r="C1765" s="112"/>
      <c r="D1765" s="113"/>
      <c r="E1765" s="112"/>
      <c r="F1765" s="247"/>
    </row>
    <row r="1766" spans="3:6">
      <c r="C1766" s="112"/>
      <c r="D1766" s="113"/>
      <c r="E1766" s="112"/>
      <c r="F1766" s="247"/>
    </row>
    <row r="1767" spans="3:6">
      <c r="C1767" s="112"/>
      <c r="D1767" s="113"/>
      <c r="E1767" s="112"/>
      <c r="F1767" s="247"/>
    </row>
    <row r="1768" spans="3:6">
      <c r="C1768" s="112"/>
      <c r="D1768" s="113"/>
      <c r="E1768" s="112"/>
      <c r="F1768" s="247"/>
    </row>
    <row r="1769" spans="3:6">
      <c r="C1769" s="112"/>
      <c r="D1769" s="113"/>
      <c r="E1769" s="112"/>
      <c r="F1769" s="247"/>
    </row>
    <row r="1770" spans="3:6">
      <c r="C1770" s="112"/>
      <c r="D1770" s="113"/>
      <c r="E1770" s="112"/>
      <c r="F1770" s="247"/>
    </row>
    <row r="1771" spans="3:6">
      <c r="C1771" s="112"/>
      <c r="D1771" s="113"/>
      <c r="E1771" s="112"/>
      <c r="F1771" s="247"/>
    </row>
    <row r="1772" spans="3:6">
      <c r="C1772" s="112"/>
      <c r="D1772" s="113"/>
      <c r="E1772" s="112"/>
      <c r="F1772" s="247"/>
    </row>
    <row r="1773" spans="3:6">
      <c r="C1773" s="112"/>
      <c r="D1773" s="113"/>
      <c r="E1773" s="112"/>
      <c r="F1773" s="247"/>
    </row>
    <row r="1774" spans="3:6">
      <c r="C1774" s="112"/>
      <c r="D1774" s="113"/>
      <c r="E1774" s="112"/>
      <c r="F1774" s="247"/>
    </row>
    <row r="1775" spans="3:6">
      <c r="C1775" s="112"/>
      <c r="D1775" s="113"/>
      <c r="E1775" s="112"/>
      <c r="F1775" s="247"/>
    </row>
    <row r="1776" spans="3:6">
      <c r="C1776" s="112"/>
      <c r="D1776" s="113"/>
      <c r="E1776" s="112"/>
      <c r="F1776" s="247"/>
    </row>
    <row r="1777" spans="3:6">
      <c r="C1777" s="112"/>
      <c r="D1777" s="113"/>
      <c r="E1777" s="112"/>
      <c r="F1777" s="247"/>
    </row>
    <row r="1778" spans="3:6">
      <c r="C1778" s="112"/>
      <c r="D1778" s="113"/>
      <c r="E1778" s="112"/>
      <c r="F1778" s="247"/>
    </row>
    <row r="1779" spans="3:6">
      <c r="C1779" s="112"/>
      <c r="D1779" s="113"/>
      <c r="E1779" s="112"/>
      <c r="F1779" s="247"/>
    </row>
    <row r="1780" spans="3:6">
      <c r="C1780" s="112"/>
      <c r="D1780" s="113"/>
      <c r="E1780" s="112"/>
      <c r="F1780" s="247"/>
    </row>
    <row r="1781" spans="3:6">
      <c r="C1781" s="112"/>
      <c r="D1781" s="113"/>
      <c r="E1781" s="112"/>
      <c r="F1781" s="247"/>
    </row>
    <row r="1782" spans="3:6">
      <c r="C1782" s="112"/>
      <c r="D1782" s="113"/>
      <c r="E1782" s="112"/>
      <c r="F1782" s="247"/>
    </row>
    <row r="1783" spans="3:6">
      <c r="C1783" s="112"/>
      <c r="D1783" s="113"/>
      <c r="E1783" s="112"/>
      <c r="F1783" s="247"/>
    </row>
    <row r="1784" spans="3:6">
      <c r="C1784" s="112"/>
      <c r="D1784" s="113"/>
      <c r="E1784" s="112"/>
      <c r="F1784" s="247"/>
    </row>
    <row r="1785" spans="3:6">
      <c r="C1785" s="112"/>
      <c r="D1785" s="113"/>
      <c r="E1785" s="112"/>
      <c r="F1785" s="247"/>
    </row>
    <row r="1786" spans="3:6">
      <c r="C1786" s="112"/>
      <c r="D1786" s="113"/>
      <c r="E1786" s="112"/>
      <c r="F1786" s="247"/>
    </row>
    <row r="1787" spans="3:6">
      <c r="C1787" s="112"/>
      <c r="D1787" s="113"/>
      <c r="E1787" s="112"/>
      <c r="F1787" s="247"/>
    </row>
    <row r="1788" spans="3:6">
      <c r="C1788" s="112"/>
      <c r="D1788" s="113"/>
      <c r="E1788" s="112"/>
      <c r="F1788" s="247"/>
    </row>
    <row r="1789" spans="3:6">
      <c r="C1789" s="112"/>
      <c r="D1789" s="113"/>
      <c r="E1789" s="112"/>
      <c r="F1789" s="247"/>
    </row>
    <row r="1790" spans="3:6">
      <c r="C1790" s="112"/>
      <c r="D1790" s="113"/>
      <c r="E1790" s="112"/>
      <c r="F1790" s="247"/>
    </row>
    <row r="1791" spans="3:6">
      <c r="C1791" s="112"/>
      <c r="D1791" s="113"/>
      <c r="E1791" s="112"/>
      <c r="F1791" s="247"/>
    </row>
    <row r="1792" spans="3:6">
      <c r="C1792" s="112"/>
      <c r="D1792" s="113"/>
      <c r="E1792" s="112"/>
      <c r="F1792" s="247"/>
    </row>
    <row r="1793" spans="3:6">
      <c r="C1793" s="112"/>
      <c r="D1793" s="113"/>
      <c r="E1793" s="112"/>
      <c r="F1793" s="247"/>
    </row>
    <row r="1794" spans="3:6">
      <c r="C1794" s="112"/>
      <c r="D1794" s="113"/>
      <c r="E1794" s="112"/>
      <c r="F1794" s="247"/>
    </row>
    <row r="1795" spans="3:6">
      <c r="C1795" s="112"/>
      <c r="D1795" s="113"/>
      <c r="E1795" s="112"/>
      <c r="F1795" s="247"/>
    </row>
    <row r="1796" spans="3:6">
      <c r="C1796" s="112"/>
      <c r="D1796" s="113"/>
      <c r="E1796" s="112"/>
      <c r="F1796" s="247"/>
    </row>
    <row r="1797" spans="3:6">
      <c r="C1797" s="112"/>
      <c r="D1797" s="113"/>
      <c r="E1797" s="112"/>
      <c r="F1797" s="247"/>
    </row>
    <row r="1798" spans="3:6">
      <c r="C1798" s="112"/>
      <c r="D1798" s="113"/>
      <c r="E1798" s="112"/>
      <c r="F1798" s="247"/>
    </row>
    <row r="1799" spans="3:6">
      <c r="C1799" s="112"/>
      <c r="D1799" s="113"/>
      <c r="E1799" s="112"/>
      <c r="F1799" s="247"/>
    </row>
    <row r="1800" spans="3:6">
      <c r="C1800" s="112"/>
      <c r="D1800" s="113"/>
      <c r="E1800" s="112"/>
      <c r="F1800" s="247"/>
    </row>
    <row r="1801" spans="3:6">
      <c r="C1801" s="112"/>
      <c r="D1801" s="113"/>
      <c r="E1801" s="112"/>
      <c r="F1801" s="247"/>
    </row>
    <row r="1802" spans="3:6">
      <c r="C1802" s="112"/>
      <c r="D1802" s="113"/>
      <c r="E1802" s="112"/>
      <c r="F1802" s="247"/>
    </row>
    <row r="1803" spans="3:6">
      <c r="C1803" s="112"/>
      <c r="D1803" s="113"/>
      <c r="E1803" s="112"/>
      <c r="F1803" s="247"/>
    </row>
    <row r="1804" spans="3:6">
      <c r="C1804" s="112"/>
      <c r="D1804" s="113"/>
      <c r="E1804" s="112"/>
      <c r="F1804" s="247"/>
    </row>
    <row r="1805" spans="3:6">
      <c r="C1805" s="112"/>
      <c r="D1805" s="113"/>
      <c r="E1805" s="112"/>
      <c r="F1805" s="247"/>
    </row>
    <row r="1806" spans="3:6">
      <c r="C1806" s="112"/>
      <c r="D1806" s="113"/>
      <c r="E1806" s="112"/>
      <c r="F1806" s="247"/>
    </row>
    <row r="1807" spans="3:6">
      <c r="C1807" s="112"/>
      <c r="D1807" s="113"/>
      <c r="E1807" s="112"/>
      <c r="F1807" s="247"/>
    </row>
    <row r="1808" spans="3:6">
      <c r="C1808" s="112"/>
      <c r="D1808" s="113"/>
      <c r="E1808" s="112"/>
      <c r="F1808" s="247"/>
    </row>
    <row r="1809" spans="3:6">
      <c r="C1809" s="112"/>
      <c r="D1809" s="113"/>
      <c r="E1809" s="112"/>
      <c r="F1809" s="247"/>
    </row>
    <row r="1810" spans="3:6">
      <c r="C1810" s="112"/>
      <c r="D1810" s="113"/>
      <c r="E1810" s="112"/>
      <c r="F1810" s="247"/>
    </row>
    <row r="1811" spans="3:6">
      <c r="C1811" s="112"/>
      <c r="D1811" s="113"/>
      <c r="E1811" s="112"/>
      <c r="F1811" s="247"/>
    </row>
    <row r="1812" spans="3:6">
      <c r="C1812" s="112"/>
      <c r="D1812" s="113"/>
      <c r="E1812" s="112"/>
      <c r="F1812" s="247"/>
    </row>
    <row r="1813" spans="3:6">
      <c r="C1813" s="112"/>
      <c r="D1813" s="113"/>
      <c r="E1813" s="112"/>
      <c r="F1813" s="247"/>
    </row>
    <row r="1814" spans="3:6">
      <c r="C1814" s="112"/>
      <c r="D1814" s="113"/>
      <c r="E1814" s="112"/>
      <c r="F1814" s="247"/>
    </row>
    <row r="1815" spans="3:6">
      <c r="C1815" s="112"/>
      <c r="D1815" s="113"/>
      <c r="E1815" s="112"/>
      <c r="F1815" s="247"/>
    </row>
    <row r="1816" spans="3:6">
      <c r="C1816" s="112"/>
      <c r="D1816" s="113"/>
      <c r="E1816" s="112"/>
      <c r="F1816" s="247"/>
    </row>
    <row r="1817" spans="3:6">
      <c r="C1817" s="112"/>
      <c r="D1817" s="113"/>
      <c r="E1817" s="112"/>
      <c r="F1817" s="247"/>
    </row>
    <row r="1818" spans="3:6">
      <c r="C1818" s="112"/>
      <c r="D1818" s="113"/>
      <c r="E1818" s="112"/>
      <c r="F1818" s="247"/>
    </row>
    <row r="1819" spans="3:6">
      <c r="C1819" s="112"/>
      <c r="D1819" s="113"/>
      <c r="E1819" s="112"/>
      <c r="F1819" s="247"/>
    </row>
    <row r="1820" spans="3:6">
      <c r="C1820" s="112"/>
      <c r="D1820" s="113"/>
      <c r="E1820" s="112"/>
      <c r="F1820" s="247"/>
    </row>
    <row r="1821" spans="3:6">
      <c r="C1821" s="112"/>
      <c r="D1821" s="113"/>
      <c r="E1821" s="112"/>
      <c r="F1821" s="247"/>
    </row>
    <row r="1822" spans="3:6">
      <c r="C1822" s="112"/>
      <c r="D1822" s="113"/>
      <c r="E1822" s="112"/>
      <c r="F1822" s="247"/>
    </row>
  </sheetData>
  <mergeCells count="1">
    <mergeCell ref="A1:F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TROŠKOVNIK</vt:lpstr>
      <vt:lpstr>Glavna rekapitulacija</vt:lpstr>
      <vt:lpstr>A) GRAĐ.OBRTNIČKI RADOVI</vt:lpstr>
      <vt:lpstr>Rekapitulacija građ.obrt.radovi</vt:lpstr>
      <vt:lpstr>1. Betonski radovi</vt:lpstr>
      <vt:lpstr>2. Stolarski radovi</vt:lpstr>
      <vt:lpstr>3.Keramičarski radovi</vt:lpstr>
      <vt:lpstr>4.Ličilački radovi</vt:lpstr>
      <vt:lpstr>5. Zidarski radovi</vt:lpstr>
      <vt:lpstr>6. Sanitarije i oprema </vt:lpstr>
      <vt:lpstr>7. Ostali  radovi</vt:lpstr>
      <vt:lpstr>B) ELEKTROINSTALACIJE</vt:lpstr>
      <vt:lpstr>Troškovnik E</vt:lpstr>
      <vt:lpstr>C) STROJARSKE INSTALACIJE</vt:lpstr>
      <vt:lpstr>Troškovnik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Melita Toplak</cp:lastModifiedBy>
  <cp:lastPrinted>2025-07-16T11:36:23Z</cp:lastPrinted>
  <dcterms:created xsi:type="dcterms:W3CDTF">2020-08-02T01:08:28Z</dcterms:created>
  <dcterms:modified xsi:type="dcterms:W3CDTF">2025-07-17T08:58:14Z</dcterms:modified>
</cp:coreProperties>
</file>