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'Sheet1'!$A$1:$O$178</definedName>
  </definedNames>
  <calcPr fullCalcOnLoad="1"/>
</workbook>
</file>

<file path=xl/sharedStrings.xml><?xml version="1.0" encoding="utf-8"?>
<sst xmlns="http://schemas.openxmlformats.org/spreadsheetml/2006/main" count="335" uniqueCount="274">
  <si>
    <t>CILJ PROGRAMA: RAZVOJ KONKURENTNOG I ODRŽIVOG RAZVOJA</t>
  </si>
  <si>
    <t>Program/</t>
  </si>
  <si>
    <t>Naziv programa/aktivnosti</t>
  </si>
  <si>
    <t xml:space="preserve">Plan </t>
  </si>
  <si>
    <t>Pokazatelj rezultata</t>
  </si>
  <si>
    <t xml:space="preserve">Polazna </t>
  </si>
  <si>
    <t>Ciljana</t>
  </si>
  <si>
    <t>aktivnost</t>
  </si>
  <si>
    <t>2019.g.</t>
  </si>
  <si>
    <t>2020.g.</t>
  </si>
  <si>
    <t>2021.g.</t>
  </si>
  <si>
    <t>P1016</t>
  </si>
  <si>
    <t xml:space="preserve">ODRŽAVANJE KOMUNALNE INFRASTRUKTURE </t>
  </si>
  <si>
    <t>A101602</t>
  </si>
  <si>
    <t>Održavanje groblja i javnih površina u mjestu</t>
  </si>
  <si>
    <t>A101603</t>
  </si>
  <si>
    <t>Održavanje nerazvrstanih cesta</t>
  </si>
  <si>
    <t>br.ner.cesta/dužina u km</t>
  </si>
  <si>
    <t>K101301</t>
  </si>
  <si>
    <t>Održavanje javne rasvjete</t>
  </si>
  <si>
    <t>br.rasv.tijela</t>
  </si>
  <si>
    <t>0</t>
  </si>
  <si>
    <t>K101601</t>
  </si>
  <si>
    <t>Izgradnja javne rasvjete</t>
  </si>
  <si>
    <t>br.rasv.mjesta, pokr.mjesta u%</t>
  </si>
  <si>
    <t>10/98,5</t>
  </si>
  <si>
    <t>P1014</t>
  </si>
  <si>
    <t>K101403</t>
  </si>
  <si>
    <t>pokrivenost općine vod.i jav.</t>
  </si>
  <si>
    <t>100/50</t>
  </si>
  <si>
    <t>100/60</t>
  </si>
  <si>
    <t>K101501</t>
  </si>
  <si>
    <t>218m2</t>
  </si>
  <si>
    <t>P1006</t>
  </si>
  <si>
    <t>A100611</t>
  </si>
  <si>
    <t>Zaštita od požara</t>
  </si>
  <si>
    <t>br.interv./požar/elem.nep.</t>
  </si>
  <si>
    <t>3/4</t>
  </si>
  <si>
    <t>A100612</t>
  </si>
  <si>
    <t>Sufin.službi zašt.i spaš.</t>
  </si>
  <si>
    <t>br.interv./elem.nepogode</t>
  </si>
  <si>
    <t>NAZIV MJERE: Razvoj malog i sred.poduzet.i poljoprivrede</t>
  </si>
  <si>
    <t>P1003</t>
  </si>
  <si>
    <t>A100315</t>
  </si>
  <si>
    <t>br.sufin.vet.usluga</t>
  </si>
  <si>
    <t>A100401</t>
  </si>
  <si>
    <t>knjiga na pod.općine</t>
  </si>
  <si>
    <t>(pok.novim kast.izmj.)</t>
  </si>
  <si>
    <t>NAZIV MJERE: Razvoj institucionalnog kap.općine</t>
  </si>
  <si>
    <t>P 1001</t>
  </si>
  <si>
    <t>Javna uprava i administracija</t>
  </si>
  <si>
    <t>A100101</t>
  </si>
  <si>
    <t>A100307</t>
  </si>
  <si>
    <t>Pokrov.i proslave</t>
  </si>
  <si>
    <t>A100102</t>
  </si>
  <si>
    <t>Promidžba općine</t>
  </si>
  <si>
    <t>prom.općine kroz tisak/el.medij</t>
  </si>
  <si>
    <t>A102302</t>
  </si>
  <si>
    <t>Razvojni programi</t>
  </si>
  <si>
    <t>izrađenost razvojnih programa</t>
  </si>
  <si>
    <t>P1017</t>
  </si>
  <si>
    <t>Upravljanje imovinom</t>
  </si>
  <si>
    <t>A101702</t>
  </si>
  <si>
    <t>Upr.i održ.op.imovine</t>
  </si>
  <si>
    <t>održavanje i očuvanje op.imovine</t>
  </si>
  <si>
    <t>CILJ PROGRAMA: RAZVOJ TURISTIČKE PONUDE NA POD.OPĆINE</t>
  </si>
  <si>
    <t>NAZIV MJERE: Razvoj turizma</t>
  </si>
  <si>
    <t>P 1005      Poticanje razvoja turizma</t>
  </si>
  <si>
    <t>A100501</t>
  </si>
  <si>
    <t>Sufinan.rada Turističkog ureda</t>
  </si>
  <si>
    <t>CILJ PROGRAMA: RAZVOJ LJUDSKIH POTENCIJALA</t>
  </si>
  <si>
    <t>NAZIV MJERE: Unapređenje postojećeg obrazovnog sustava i predškolskog odgoja</t>
  </si>
  <si>
    <t>P 1022</t>
  </si>
  <si>
    <t>Predškolski odgoj</t>
  </si>
  <si>
    <t>Osnovne aktivnosti pred.odgoja</t>
  </si>
  <si>
    <t>P1010</t>
  </si>
  <si>
    <t>Osnovnoškolsko obrazovanje</t>
  </si>
  <si>
    <t>A101001</t>
  </si>
  <si>
    <t>Javne potreba u prosvjeti</t>
  </si>
  <si>
    <t>CILJ PROGRAMA: UNAPREĐENJE KVALITETE ŽIVOTA</t>
  </si>
  <si>
    <t>NAZIV MJERE: Poboljšanje kvalitete života</t>
  </si>
  <si>
    <t>P 1002</t>
  </si>
  <si>
    <t>Nak.građanima i kućanstvima</t>
  </si>
  <si>
    <t>A100201</t>
  </si>
  <si>
    <t>Naknada za štete i ost.slične nak.</t>
  </si>
  <si>
    <t>ublažavanje posljed.od elem.</t>
  </si>
  <si>
    <t>nepogoda</t>
  </si>
  <si>
    <t>A100202</t>
  </si>
  <si>
    <t>Socijalna skrb</t>
  </si>
  <si>
    <t>br.korisnika soc.davanja</t>
  </si>
  <si>
    <t>br.korisnika pomoći u kući</t>
  </si>
  <si>
    <t>br.korisnika pomoći za ogrijev</t>
  </si>
  <si>
    <t>P1024</t>
  </si>
  <si>
    <t>A100312</t>
  </si>
  <si>
    <t>P 1008</t>
  </si>
  <si>
    <t>Razvoj civilnog društva</t>
  </si>
  <si>
    <t>A100801</t>
  </si>
  <si>
    <t>Sufinanciranja rada udruga</t>
  </si>
  <si>
    <t>br.udruga</t>
  </si>
  <si>
    <t>P 1012</t>
  </si>
  <si>
    <t>A101201</t>
  </si>
  <si>
    <t>NAZIV MJERE: Očuvanje, obnova i zaštita kulturne baštine</t>
  </si>
  <si>
    <t>P 1011</t>
  </si>
  <si>
    <t>Promicanje kulture</t>
  </si>
  <si>
    <t>A101101</t>
  </si>
  <si>
    <t>br.nastupa u tijeku godine</t>
  </si>
  <si>
    <t xml:space="preserve">A101101 </t>
  </si>
  <si>
    <t>broj dolazaka kroz godinu</t>
  </si>
  <si>
    <t>NAZIV MJERE: Očuvanje, obnova i zaštita prirode</t>
  </si>
  <si>
    <t>P 1018</t>
  </si>
  <si>
    <t>Zaštita okoliša</t>
  </si>
  <si>
    <t>A101801</t>
  </si>
  <si>
    <t>Komunalne usluge</t>
  </si>
  <si>
    <t xml:space="preserve">sufinanciranje izgradnje </t>
  </si>
  <si>
    <t>NAZIV MJERE: Poticanje zdravijeg načina života i razvoj sportskih aktivnosti</t>
  </si>
  <si>
    <t>P 1007</t>
  </si>
  <si>
    <t>Razvoj sporta i rekreacije</t>
  </si>
  <si>
    <t>A100701</t>
  </si>
  <si>
    <t>br.društava/br.djece</t>
  </si>
  <si>
    <t>K100701</t>
  </si>
  <si>
    <t>Izgradnja SRC Zagmajna</t>
  </si>
  <si>
    <t>CILJ: STVARANJE PARTNERSKIH ODNOSA NA LOKALNOJ RAZINI</t>
  </si>
  <si>
    <t>NAZIV MJERE: Povećanje stupnja uključenosti, motiviranosti lok.zajednice</t>
  </si>
  <si>
    <t>P 1009</t>
  </si>
  <si>
    <t>Predstavnička i izvršna tijela</t>
  </si>
  <si>
    <t>A100901</t>
  </si>
  <si>
    <t>SVEUKUPNO:</t>
  </si>
  <si>
    <t xml:space="preserve">kvadratura uređenih zelenih površina i kvadratura groblja </t>
  </si>
  <si>
    <t>A101604</t>
  </si>
  <si>
    <t>IZGRADNJA KOMUNALNE INFRASTRUKTURE</t>
  </si>
  <si>
    <t>Izgradnja komunalne infrastrukture- ceste</t>
  </si>
  <si>
    <t>K101602</t>
  </si>
  <si>
    <t xml:space="preserve">Izgradnja pretovarne stanice Sović Laz </t>
  </si>
  <si>
    <t>P1013</t>
  </si>
  <si>
    <t xml:space="preserve">NABAVKA DUGOTRAJNE IMOVINE </t>
  </si>
  <si>
    <t xml:space="preserve">POTPORE POLJOPRIVREDI </t>
  </si>
  <si>
    <t xml:space="preserve">Subvencije poljoprivrednicima i Centru za Brdsko planinsku poljoprivredu </t>
  </si>
  <si>
    <t>Izrada projekata,  geodetske katastarske usluge</t>
  </si>
  <si>
    <t>NAZIV MJERE: Jačanje komunalne infrastrukture</t>
  </si>
  <si>
    <t>3</t>
  </si>
  <si>
    <t>A1001003</t>
  </si>
  <si>
    <t xml:space="preserve">Otpata kredita i pozajmljivanje </t>
  </si>
  <si>
    <t>12/60</t>
  </si>
  <si>
    <t>A100105</t>
  </si>
  <si>
    <t xml:space="preserve">Javni radovi  - broj djelatnika </t>
  </si>
  <si>
    <t>4</t>
  </si>
  <si>
    <t>K102305</t>
  </si>
  <si>
    <t xml:space="preserve">Otkup udjela u glavnici trgovačkih društava </t>
  </si>
  <si>
    <t>100%</t>
  </si>
  <si>
    <t>A102201</t>
  </si>
  <si>
    <t>A100613</t>
  </si>
  <si>
    <t>Zaštita životinja</t>
  </si>
  <si>
    <t xml:space="preserve">sufin. sterilizacija </t>
  </si>
  <si>
    <t>12</t>
  </si>
  <si>
    <t>2/58</t>
  </si>
  <si>
    <t>K100512</t>
  </si>
  <si>
    <t>K102304</t>
  </si>
  <si>
    <t xml:space="preserve">Izgradnja spor. rek. terena - igralište </t>
  </si>
  <si>
    <t>370</t>
  </si>
  <si>
    <t>400</t>
  </si>
  <si>
    <t>vrijed.</t>
  </si>
  <si>
    <t>30/</t>
  </si>
  <si>
    <t xml:space="preserve">ORGANIZ.I PROVOĐENJE ZAŠTITE I SPAŠAVANJA </t>
  </si>
  <si>
    <t>2022.g.</t>
  </si>
  <si>
    <t>32/</t>
  </si>
  <si>
    <t>380</t>
  </si>
  <si>
    <t>390</t>
  </si>
  <si>
    <t>odvodnjom %</t>
  </si>
  <si>
    <t>99/10</t>
  </si>
  <si>
    <t>100/70</t>
  </si>
  <si>
    <t xml:space="preserve">Izgradnja javne odvodnje i sanacija vodovoda Mrkopalj - Sunger </t>
  </si>
  <si>
    <t>sanirane nerazvrstane prometnice</t>
  </si>
  <si>
    <t>400m2</t>
  </si>
  <si>
    <t>500m2</t>
  </si>
  <si>
    <t>u %</t>
  </si>
  <si>
    <t>10/98</t>
  </si>
  <si>
    <t>10/99</t>
  </si>
  <si>
    <t>10/100</t>
  </si>
  <si>
    <t>izgrađenost u %</t>
  </si>
  <si>
    <t>K102308</t>
  </si>
  <si>
    <t xml:space="preserve">Izgradnja i uređenje parkova </t>
  </si>
  <si>
    <t xml:space="preserve">broj parkova </t>
  </si>
  <si>
    <t>K102314</t>
  </si>
  <si>
    <t xml:space="preserve">Sufinanciranje izgradnje županijske ceste </t>
  </si>
  <si>
    <t xml:space="preserve">sanirane prometnice </t>
  </si>
  <si>
    <t>1</t>
  </si>
  <si>
    <t>68</t>
  </si>
  <si>
    <t>100</t>
  </si>
  <si>
    <t>Otkup udjela vlas. u K.D. %</t>
  </si>
  <si>
    <t xml:space="preserve">Nabavka kino opreme </t>
  </si>
  <si>
    <t xml:space="preserve">nabavljena oprema </t>
  </si>
  <si>
    <t>2/2</t>
  </si>
  <si>
    <t>10</t>
  </si>
  <si>
    <t>15</t>
  </si>
  <si>
    <t xml:space="preserve">subvencije centru </t>
  </si>
  <si>
    <t>Osnovne aktivnosti općinske uprave</t>
  </si>
  <si>
    <t xml:space="preserve">redovne aktivnosti općine </t>
  </si>
  <si>
    <t>10/4</t>
  </si>
  <si>
    <t>11/5</t>
  </si>
  <si>
    <t>5</t>
  </si>
  <si>
    <t xml:space="preserve">broj turističkih manifestacija </t>
  </si>
  <si>
    <t>T102309</t>
  </si>
  <si>
    <t xml:space="preserve">Uređenje arheološkog nalazišta </t>
  </si>
  <si>
    <t>uređenost u %</t>
  </si>
  <si>
    <t xml:space="preserve">broj polaznika vrtića </t>
  </si>
  <si>
    <t>A102307</t>
  </si>
  <si>
    <t xml:space="preserve">Financiranje usluga dječjeg vrtića za polaznike </t>
  </si>
  <si>
    <t xml:space="preserve">broj učenika u izvanastavnim aktivnostima </t>
  </si>
  <si>
    <t>Potpore u zdravstvu</t>
  </si>
  <si>
    <t>Javne potpore u zdravstvu</t>
  </si>
  <si>
    <t>suf.palijativne sk. i logopeda</t>
  </si>
  <si>
    <t>K102311</t>
  </si>
  <si>
    <t xml:space="preserve">Društveno kulturni dom - Škola mira </t>
  </si>
  <si>
    <t>izgradnja Doma  %</t>
  </si>
  <si>
    <t xml:space="preserve">br.subvencioniranih društava  </t>
  </si>
  <si>
    <t>Subvencioniranih  trgovačkih društava</t>
  </si>
  <si>
    <t>Subvencioniranje trgovačkih društava</t>
  </si>
  <si>
    <t xml:space="preserve"> Donacije vjerskim zajednicama i Crkvenom zboru</t>
  </si>
  <si>
    <t>postotak vjernika u broju s.</t>
  </si>
  <si>
    <t>90</t>
  </si>
  <si>
    <t xml:space="preserve">Donacije glazbenim udrugama </t>
  </si>
  <si>
    <t>Sufinanciranje Radia Gorski kotar</t>
  </si>
  <si>
    <t>Sufinanciranje bibliobusa</t>
  </si>
  <si>
    <t>A1011101</t>
  </si>
  <si>
    <t xml:space="preserve">Sufinanciranje kazališnih gostovanja </t>
  </si>
  <si>
    <t>broj gostovanja</t>
  </si>
  <si>
    <t>pok.radio signalom %</t>
  </si>
  <si>
    <t>95</t>
  </si>
  <si>
    <t>nab. PVC posuda za otpad</t>
  </si>
  <si>
    <t>održ.oborinskih kanala u m</t>
  </si>
  <si>
    <t>iznos i odvoz smeća</t>
  </si>
  <si>
    <t xml:space="preserve">tjedno </t>
  </si>
  <si>
    <t>tjedno</t>
  </si>
  <si>
    <t>Sufinanciranje rada sportskih društava</t>
  </si>
  <si>
    <t>2/60</t>
  </si>
  <si>
    <t>2/62</t>
  </si>
  <si>
    <t xml:space="preserve">Održavanje  SRC Čelimbaša </t>
  </si>
  <si>
    <t>K102312</t>
  </si>
  <si>
    <t xml:space="preserve">Skijalište Begovo Razdolje </t>
  </si>
  <si>
    <t xml:space="preserve">malčiranje staza </t>
  </si>
  <si>
    <t xml:space="preserve">izgradnja staze za rolanje </t>
  </si>
  <si>
    <t>50</t>
  </si>
  <si>
    <t>K102313</t>
  </si>
  <si>
    <t xml:space="preserve">Izgradnja centra Vrbovska Poljana </t>
  </si>
  <si>
    <t>izgrađenost %</t>
  </si>
  <si>
    <t xml:space="preserve"> izgrađenost %</t>
  </si>
  <si>
    <t>20</t>
  </si>
  <si>
    <t>30</t>
  </si>
  <si>
    <t>40</t>
  </si>
  <si>
    <t>Naknade članovima općinskog vijeća</t>
  </si>
  <si>
    <t xml:space="preserve">broj aktivnog sudjelovnaja u donošenju akata  Općine </t>
  </si>
  <si>
    <t>I IZMJENE  PLANA  RAZVOJNIH PROGRAMA OPĆINE MRKOPALJ  ZA 2020.2021.I 2022.G.</t>
  </si>
  <si>
    <t>Povećanje/</t>
  </si>
  <si>
    <t xml:space="preserve">smanjenje </t>
  </si>
  <si>
    <t xml:space="preserve">2020. g </t>
  </si>
  <si>
    <t>240m2</t>
  </si>
  <si>
    <t>K101302</t>
  </si>
  <si>
    <t>K102310</t>
  </si>
  <si>
    <t xml:space="preserve">Otkup zemljišta </t>
  </si>
  <si>
    <t xml:space="preserve">zemljište za upojni bunar </t>
  </si>
  <si>
    <t xml:space="preserve">Ostale aktivnosti - javni rad </t>
  </si>
  <si>
    <t>br.manifestacija, prosl.prired.</t>
  </si>
  <si>
    <t xml:space="preserve">otplata fin. Lizinga, otplata kredita </t>
  </si>
  <si>
    <t>15/60</t>
  </si>
  <si>
    <t>K101701</t>
  </si>
  <si>
    <t xml:space="preserve">Uređenje građevinskih objekata  ( Dom kulture ) </t>
  </si>
  <si>
    <t xml:space="preserve">1.Rebalans </t>
  </si>
  <si>
    <t>2. Rebalans</t>
  </si>
  <si>
    <t>Nabavka   opreme</t>
  </si>
  <si>
    <t>K101303</t>
  </si>
  <si>
    <t xml:space="preserve">Nabavka traktora i opreme </t>
  </si>
  <si>
    <t>Nabavka uredske opreme</t>
  </si>
  <si>
    <t xml:space="preserve">Nabavka traktora i opreme za traktor </t>
  </si>
  <si>
    <t>2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</si>
</sst>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m/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0" fillId="0" borderId="14" xfId="0" applyNumberFormat="1" applyFont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9" fontId="0" fillId="0" borderId="16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2" fillId="35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4" xfId="0" applyBorder="1" applyAlignment="1">
      <alignment horizontal="left" vertical="top" wrapText="1"/>
    </xf>
    <xf numFmtId="4" fontId="0" fillId="0" borderId="16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35" borderId="17" xfId="0" applyNumberForma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4" fontId="2" fillId="0" borderId="14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1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33" borderId="39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2" fillId="0" borderId="31" xfId="0" applyFont="1" applyBorder="1" applyAlignment="1">
      <alignment horizontal="center"/>
    </xf>
    <xf numFmtId="3" fontId="0" fillId="0" borderId="37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0" fillId="0" borderId="32" xfId="0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9" fontId="0" fillId="0" borderId="37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0" fillId="0" borderId="24" xfId="0" applyNumberFormat="1" applyBorder="1" applyAlignment="1">
      <alignment horizontal="left"/>
    </xf>
    <xf numFmtId="3" fontId="0" fillId="0" borderId="41" xfId="0" applyNumberFormat="1" applyBorder="1" applyAlignment="1">
      <alignment horizontal="left"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42" xfId="0" applyNumberFormat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2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32" xfId="0" applyFont="1" applyBorder="1" applyAlignment="1">
      <alignment/>
    </xf>
    <xf numFmtId="49" fontId="0" fillId="0" borderId="33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33" borderId="43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37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4" fontId="2" fillId="0" borderId="41" xfId="0" applyNumberFormat="1" applyFont="1" applyBorder="1" applyAlignment="1">
      <alignment/>
    </xf>
    <xf numFmtId="0" fontId="0" fillId="0" borderId="44" xfId="0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47" xfId="0" applyBorder="1" applyAlignment="1">
      <alignment/>
    </xf>
    <xf numFmtId="0" fontId="2" fillId="0" borderId="44" xfId="0" applyFont="1" applyBorder="1" applyAlignment="1">
      <alignment/>
    </xf>
    <xf numFmtId="0" fontId="0" fillId="0" borderId="48" xfId="0" applyBorder="1" applyAlignment="1">
      <alignment/>
    </xf>
    <xf numFmtId="0" fontId="0" fillId="0" borderId="25" xfId="0" applyFont="1" applyBorder="1" applyAlignment="1">
      <alignment/>
    </xf>
    <xf numFmtId="0" fontId="0" fillId="0" borderId="46" xfId="0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4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33" borderId="44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33" xfId="0" applyFill="1" applyBorder="1" applyAlignment="1">
      <alignment/>
    </xf>
    <xf numFmtId="0" fontId="0" fillId="33" borderId="25" xfId="0" applyFill="1" applyBorder="1" applyAlignment="1">
      <alignment/>
    </xf>
    <xf numFmtId="0" fontId="0" fillId="35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49" xfId="0" applyBorder="1" applyAlignment="1">
      <alignment/>
    </xf>
    <xf numFmtId="0" fontId="0" fillId="35" borderId="44" xfId="0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3" borderId="48" xfId="0" applyFill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9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8" xfId="0" applyFont="1" applyBorder="1" applyAlignment="1">
      <alignment/>
    </xf>
    <xf numFmtId="9" fontId="0" fillId="0" borderId="30" xfId="0" applyNumberFormat="1" applyBorder="1" applyAlignment="1">
      <alignment/>
    </xf>
    <xf numFmtId="9" fontId="0" fillId="0" borderId="27" xfId="0" applyNumberFormat="1" applyBorder="1" applyAlignment="1">
      <alignment/>
    </xf>
    <xf numFmtId="9" fontId="0" fillId="0" borderId="40" xfId="0" applyNumberForma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50" xfId="0" applyNumberFormat="1" applyFill="1" applyBorder="1" applyAlignment="1">
      <alignment/>
    </xf>
    <xf numFmtId="4" fontId="2" fillId="35" borderId="41" xfId="0" applyNumberFormat="1" applyFont="1" applyFill="1" applyBorder="1" applyAlignment="1">
      <alignment/>
    </xf>
    <xf numFmtId="4" fontId="0" fillId="35" borderId="51" xfId="0" applyNumberFormat="1" applyFill="1" applyBorder="1" applyAlignment="1">
      <alignment/>
    </xf>
    <xf numFmtId="0" fontId="0" fillId="33" borderId="39" xfId="0" applyFill="1" applyBorder="1" applyAlignment="1">
      <alignment/>
    </xf>
    <xf numFmtId="4" fontId="0" fillId="33" borderId="28" xfId="0" applyNumberForma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22" xfId="0" applyFill="1" applyBorder="1" applyAlignment="1">
      <alignment/>
    </xf>
    <xf numFmtId="4" fontId="0" fillId="35" borderId="20" xfId="0" applyNumberFormat="1" applyFill="1" applyBorder="1" applyAlignment="1">
      <alignment/>
    </xf>
    <xf numFmtId="4" fontId="0" fillId="35" borderId="22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ont="1" applyBorder="1" applyAlignment="1">
      <alignment horizontal="justify"/>
    </xf>
    <xf numFmtId="49" fontId="0" fillId="0" borderId="35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41" xfId="0" applyFont="1" applyBorder="1" applyAlignment="1">
      <alignment horizontal="justify"/>
    </xf>
    <xf numFmtId="0" fontId="0" fillId="0" borderId="41" xfId="0" applyFont="1" applyBorder="1" applyAlignment="1">
      <alignment horizontal="justify"/>
    </xf>
    <xf numFmtId="0" fontId="0" fillId="0" borderId="51" xfId="0" applyFont="1" applyBorder="1" applyAlignment="1">
      <alignment horizontal="justify"/>
    </xf>
    <xf numFmtId="4" fontId="2" fillId="0" borderId="36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49" fontId="0" fillId="0" borderId="50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49" fontId="0" fillId="0" borderId="51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0" fillId="0" borderId="20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2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9" fontId="0" fillId="0" borderId="16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81"/>
  <sheetViews>
    <sheetView tabSelected="1" view="pageLayout" workbookViewId="0" topLeftCell="A157">
      <selection activeCell="K177" sqref="K177"/>
    </sheetView>
  </sheetViews>
  <sheetFormatPr defaultColWidth="9.140625" defaultRowHeight="12.75"/>
  <cols>
    <col min="2" max="2" width="44.57421875" style="0" customWidth="1"/>
    <col min="3" max="3" width="0.2890625" style="0" customWidth="1"/>
    <col min="4" max="5" width="0" style="0" hidden="1" customWidth="1"/>
    <col min="6" max="6" width="12.7109375" style="0" customWidth="1"/>
    <col min="7" max="7" width="12.28125" style="0" customWidth="1"/>
    <col min="8" max="8" width="12.140625" style="0" customWidth="1"/>
    <col min="11" max="11" width="3.57421875" style="0" customWidth="1"/>
    <col min="12" max="12" width="7.8515625" style="0" customWidth="1"/>
    <col min="13" max="13" width="7.140625" style="0" customWidth="1"/>
    <col min="14" max="14" width="7.28125" style="0" customWidth="1"/>
    <col min="15" max="15" width="8.00390625" style="0" customWidth="1"/>
  </cols>
  <sheetData>
    <row r="3" spans="1:15" ht="27.75" customHeight="1">
      <c r="A3" s="297" t="s">
        <v>251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5" spans="1:16" ht="12.75">
      <c r="A5" s="131" t="s">
        <v>0</v>
      </c>
      <c r="B5" s="132"/>
      <c r="C5" s="132"/>
      <c r="D5" s="132"/>
      <c r="E5" s="132"/>
      <c r="F5" s="132"/>
      <c r="G5" s="132"/>
      <c r="H5" s="133"/>
      <c r="I5" s="133"/>
      <c r="J5" s="133"/>
      <c r="K5" s="133"/>
      <c r="L5" s="133"/>
      <c r="M5" s="133"/>
      <c r="N5" s="133"/>
      <c r="O5" s="134"/>
      <c r="P5" s="2"/>
    </row>
    <row r="6" spans="1:16" ht="12.75">
      <c r="A6" s="13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6"/>
      <c r="P6" s="2"/>
    </row>
    <row r="7" spans="1:16" ht="12.75">
      <c r="A7" s="137" t="s">
        <v>138</v>
      </c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136"/>
      <c r="P7" s="2"/>
    </row>
    <row r="8" spans="1:16" ht="12.75">
      <c r="A8" s="13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36"/>
      <c r="P8" s="2"/>
    </row>
    <row r="9" spans="1:16" ht="12.75">
      <c r="A9" s="13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36"/>
      <c r="P9" s="2"/>
    </row>
    <row r="10" spans="1:16" ht="12.75">
      <c r="A10" s="103" t="s">
        <v>1</v>
      </c>
      <c r="B10" s="104" t="s">
        <v>2</v>
      </c>
      <c r="C10" s="105"/>
      <c r="D10" s="105"/>
      <c r="E10" s="106"/>
      <c r="F10" s="107" t="s">
        <v>3</v>
      </c>
      <c r="G10" s="107" t="s">
        <v>252</v>
      </c>
      <c r="H10" s="107" t="s">
        <v>3</v>
      </c>
      <c r="I10" s="298" t="s">
        <v>4</v>
      </c>
      <c r="J10" s="299"/>
      <c r="K10" s="300"/>
      <c r="L10" s="125" t="s">
        <v>5</v>
      </c>
      <c r="M10" s="125" t="s">
        <v>6</v>
      </c>
      <c r="N10" s="125" t="s">
        <v>6</v>
      </c>
      <c r="O10" s="126" t="s">
        <v>6</v>
      </c>
      <c r="P10" s="9"/>
    </row>
    <row r="11" spans="1:16" ht="12.75">
      <c r="A11" s="108" t="s">
        <v>7</v>
      </c>
      <c r="B11" s="78"/>
      <c r="C11" s="11"/>
      <c r="D11" s="11"/>
      <c r="E11" s="12"/>
      <c r="F11" s="13" t="s">
        <v>9</v>
      </c>
      <c r="G11" s="13" t="s">
        <v>253</v>
      </c>
      <c r="H11" s="13" t="s">
        <v>254</v>
      </c>
      <c r="I11" s="78"/>
      <c r="J11" s="79"/>
      <c r="K11" s="80"/>
      <c r="L11" s="127" t="s">
        <v>160</v>
      </c>
      <c r="M11" s="127" t="s">
        <v>160</v>
      </c>
      <c r="N11" s="127" t="s">
        <v>160</v>
      </c>
      <c r="O11" s="128" t="s">
        <v>160</v>
      </c>
      <c r="P11" s="9"/>
    </row>
    <row r="12" spans="1:16" ht="12.75">
      <c r="A12" s="109"/>
      <c r="B12" s="110"/>
      <c r="C12" s="111"/>
      <c r="D12" s="111"/>
      <c r="E12" s="112"/>
      <c r="F12" s="113" t="s">
        <v>266</v>
      </c>
      <c r="G12" s="114"/>
      <c r="H12" s="114" t="s">
        <v>267</v>
      </c>
      <c r="I12" s="115"/>
      <c r="J12" s="116"/>
      <c r="K12" s="117"/>
      <c r="L12" s="129" t="s">
        <v>8</v>
      </c>
      <c r="M12" s="129" t="s">
        <v>9</v>
      </c>
      <c r="N12" s="129" t="s">
        <v>10</v>
      </c>
      <c r="O12" s="130" t="s">
        <v>163</v>
      </c>
      <c r="P12" s="9"/>
    </row>
    <row r="13" spans="1:16" ht="12.75">
      <c r="A13" s="138"/>
      <c r="B13" s="15"/>
      <c r="C13" s="16"/>
      <c r="D13" s="16"/>
      <c r="E13" s="17"/>
      <c r="F13" s="55"/>
      <c r="G13" s="55"/>
      <c r="H13" s="55"/>
      <c r="I13" s="15"/>
      <c r="J13" s="16"/>
      <c r="K13" s="17"/>
      <c r="L13" s="14"/>
      <c r="M13" s="14"/>
      <c r="N13" s="14"/>
      <c r="O13" s="139"/>
      <c r="P13" s="2"/>
    </row>
    <row r="14" spans="1:16" ht="12.75">
      <c r="A14" s="140" t="s">
        <v>11</v>
      </c>
      <c r="B14" s="78" t="s">
        <v>12</v>
      </c>
      <c r="C14" s="11"/>
      <c r="D14" s="11"/>
      <c r="E14" s="17"/>
      <c r="F14" s="56">
        <f>SUM(F15:F21)</f>
        <v>659000</v>
      </c>
      <c r="G14" s="56">
        <v>0</v>
      </c>
      <c r="H14" s="56">
        <f>SUM(H15:H21)</f>
        <v>659000</v>
      </c>
      <c r="I14" s="15"/>
      <c r="J14" s="16"/>
      <c r="K14" s="17"/>
      <c r="L14" s="14"/>
      <c r="M14" s="14"/>
      <c r="N14" s="14"/>
      <c r="O14" s="139"/>
      <c r="P14" s="2"/>
    </row>
    <row r="15" spans="1:16" ht="12.75">
      <c r="A15" s="108"/>
      <c r="B15" s="10"/>
      <c r="C15" s="11"/>
      <c r="D15" s="11"/>
      <c r="E15" s="17"/>
      <c r="F15" s="55"/>
      <c r="G15" s="55"/>
      <c r="H15" s="55"/>
      <c r="I15" s="15"/>
      <c r="J15" s="16"/>
      <c r="K15" s="17"/>
      <c r="L15" s="14"/>
      <c r="M15" s="14"/>
      <c r="N15" s="14"/>
      <c r="O15" s="139"/>
      <c r="P15" s="2"/>
    </row>
    <row r="16" spans="1:16" ht="12.75">
      <c r="A16" s="138" t="s">
        <v>13</v>
      </c>
      <c r="B16" s="15" t="s">
        <v>14</v>
      </c>
      <c r="C16" s="16"/>
      <c r="D16" s="16"/>
      <c r="E16" s="17"/>
      <c r="F16" s="55">
        <v>176000</v>
      </c>
      <c r="G16" s="55">
        <v>0</v>
      </c>
      <c r="H16" s="55">
        <v>176000</v>
      </c>
      <c r="I16" s="283" t="s">
        <v>127</v>
      </c>
      <c r="J16" s="284"/>
      <c r="K16" s="285"/>
      <c r="L16" s="121">
        <v>1500</v>
      </c>
      <c r="M16" s="121">
        <v>2000</v>
      </c>
      <c r="N16" s="121">
        <v>2000</v>
      </c>
      <c r="O16" s="141">
        <v>2000</v>
      </c>
      <c r="P16" s="2"/>
    </row>
    <row r="17" spans="1:16" ht="12.75">
      <c r="A17" s="138"/>
      <c r="B17" s="15"/>
      <c r="C17" s="16"/>
      <c r="D17" s="16"/>
      <c r="E17" s="17"/>
      <c r="F17" s="55"/>
      <c r="G17" s="55"/>
      <c r="H17" s="55"/>
      <c r="I17" s="283"/>
      <c r="J17" s="284"/>
      <c r="K17" s="285"/>
      <c r="L17" s="121">
        <v>13000</v>
      </c>
      <c r="M17" s="121">
        <v>13000</v>
      </c>
      <c r="N17" s="121">
        <v>13000</v>
      </c>
      <c r="O17" s="141">
        <v>13000</v>
      </c>
      <c r="P17" s="2"/>
    </row>
    <row r="18" spans="1:16" ht="12.75">
      <c r="A18" s="138"/>
      <c r="B18" s="15"/>
      <c r="C18" s="16"/>
      <c r="D18" s="16"/>
      <c r="E18" s="17"/>
      <c r="F18" s="55"/>
      <c r="G18" s="55"/>
      <c r="H18" s="55"/>
      <c r="I18" s="283"/>
      <c r="J18" s="284"/>
      <c r="K18" s="285"/>
      <c r="L18" s="122"/>
      <c r="M18" s="122"/>
      <c r="N18" s="122"/>
      <c r="O18" s="142"/>
      <c r="P18" s="2"/>
    </row>
    <row r="19" spans="1:16" ht="12.75">
      <c r="A19" s="138" t="s">
        <v>15</v>
      </c>
      <c r="B19" s="15" t="s">
        <v>16</v>
      </c>
      <c r="C19" s="16"/>
      <c r="D19" s="16"/>
      <c r="E19" s="17"/>
      <c r="F19" s="55">
        <v>288000</v>
      </c>
      <c r="G19" s="55">
        <v>0</v>
      </c>
      <c r="H19" s="55">
        <v>288000</v>
      </c>
      <c r="I19" s="15" t="s">
        <v>17</v>
      </c>
      <c r="J19" s="16"/>
      <c r="K19" s="17"/>
      <c r="L19" s="123" t="s">
        <v>161</v>
      </c>
      <c r="M19" s="123" t="s">
        <v>161</v>
      </c>
      <c r="N19" s="123" t="s">
        <v>164</v>
      </c>
      <c r="O19" s="143" t="s">
        <v>164</v>
      </c>
      <c r="P19" s="20"/>
    </row>
    <row r="20" spans="1:16" ht="12.75">
      <c r="A20" s="94"/>
      <c r="B20" s="16"/>
      <c r="C20" s="16"/>
      <c r="D20" s="16"/>
      <c r="E20" s="16"/>
      <c r="F20" s="16"/>
      <c r="G20" s="236"/>
      <c r="H20" s="16"/>
      <c r="I20" s="94"/>
      <c r="J20" s="16"/>
      <c r="K20" s="16"/>
      <c r="L20" s="149">
        <v>13536</v>
      </c>
      <c r="M20" s="149">
        <v>13800</v>
      </c>
      <c r="N20" s="149">
        <v>14300</v>
      </c>
      <c r="O20" s="150">
        <v>14300</v>
      </c>
      <c r="P20" s="20"/>
    </row>
    <row r="21" spans="1:16" ht="12.75">
      <c r="A21" s="138" t="s">
        <v>128</v>
      </c>
      <c r="B21" s="15" t="s">
        <v>19</v>
      </c>
      <c r="C21" s="16"/>
      <c r="D21" s="16"/>
      <c r="E21" s="17"/>
      <c r="F21" s="55">
        <v>195000</v>
      </c>
      <c r="G21" s="55">
        <v>0</v>
      </c>
      <c r="H21" s="55">
        <v>195000</v>
      </c>
      <c r="I21" s="15" t="s">
        <v>20</v>
      </c>
      <c r="J21" s="16"/>
      <c r="K21" s="17"/>
      <c r="L21" s="123" t="s">
        <v>158</v>
      </c>
      <c r="M21" s="123" t="s">
        <v>165</v>
      </c>
      <c r="N21" s="123" t="s">
        <v>166</v>
      </c>
      <c r="O21" s="143" t="s">
        <v>159</v>
      </c>
      <c r="P21" s="20"/>
    </row>
    <row r="22" spans="1:16" ht="12.75">
      <c r="A22" s="144"/>
      <c r="B22" s="82"/>
      <c r="C22" s="83"/>
      <c r="D22" s="83"/>
      <c r="E22" s="84"/>
      <c r="F22" s="85"/>
      <c r="G22" s="85"/>
      <c r="H22" s="85"/>
      <c r="I22" s="82"/>
      <c r="J22" s="83"/>
      <c r="K22" s="84"/>
      <c r="L22" s="124"/>
      <c r="M22" s="86"/>
      <c r="N22" s="86"/>
      <c r="O22" s="145"/>
      <c r="P22" s="20"/>
    </row>
    <row r="23" spans="1:16" ht="12.75">
      <c r="A23" s="140" t="s">
        <v>26</v>
      </c>
      <c r="B23" s="78" t="s">
        <v>129</v>
      </c>
      <c r="C23" s="16"/>
      <c r="D23" s="16"/>
      <c r="E23" s="17"/>
      <c r="F23" s="56">
        <f>SUM(F24:F40)</f>
        <v>1207000</v>
      </c>
      <c r="G23" s="56">
        <v>0</v>
      </c>
      <c r="H23" s="56">
        <f>SUM(H24:H40)</f>
        <v>1207000</v>
      </c>
      <c r="I23" s="15"/>
      <c r="J23" s="16"/>
      <c r="K23" s="17"/>
      <c r="L23" s="19"/>
      <c r="M23" s="19"/>
      <c r="N23" s="19"/>
      <c r="O23" s="146"/>
      <c r="P23" s="20"/>
    </row>
    <row r="24" spans="1:32" ht="12.75">
      <c r="A24" s="140"/>
      <c r="B24" s="78"/>
      <c r="C24" s="16"/>
      <c r="D24" s="16"/>
      <c r="E24" s="17"/>
      <c r="F24" s="55"/>
      <c r="G24" s="55"/>
      <c r="H24" s="55"/>
      <c r="I24" s="15"/>
      <c r="J24" s="16"/>
      <c r="K24" s="17"/>
      <c r="L24" s="19"/>
      <c r="M24" s="19"/>
      <c r="N24" s="19"/>
      <c r="O24" s="146"/>
      <c r="P24" s="20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2.75">
      <c r="A25" s="138" t="s">
        <v>27</v>
      </c>
      <c r="B25" s="283" t="s">
        <v>170</v>
      </c>
      <c r="C25" s="16"/>
      <c r="D25" s="16"/>
      <c r="E25" s="17"/>
      <c r="F25" s="55">
        <v>291000</v>
      </c>
      <c r="G25" s="55">
        <v>0</v>
      </c>
      <c r="H25" s="55">
        <v>291000</v>
      </c>
      <c r="I25" s="15" t="s">
        <v>28</v>
      </c>
      <c r="J25" s="16"/>
      <c r="K25" s="17"/>
      <c r="L25" s="19" t="s">
        <v>168</v>
      </c>
      <c r="M25" s="19" t="s">
        <v>29</v>
      </c>
      <c r="N25" s="19" t="s">
        <v>30</v>
      </c>
      <c r="O25" s="146" t="s">
        <v>169</v>
      </c>
      <c r="P25" s="79"/>
      <c r="Q25" s="79"/>
      <c r="R25" s="16"/>
      <c r="S25" s="16"/>
      <c r="T25" s="16"/>
      <c r="U25" s="60"/>
      <c r="V25" s="60"/>
      <c r="W25" s="60"/>
      <c r="X25" s="16"/>
      <c r="Y25" s="16"/>
      <c r="Z25" s="16"/>
      <c r="AA25" s="87"/>
      <c r="AB25" s="87"/>
      <c r="AC25" s="87"/>
      <c r="AD25" s="87"/>
      <c r="AE25" s="20"/>
      <c r="AF25" s="16"/>
    </row>
    <row r="26" spans="1:32" ht="12.75">
      <c r="A26" s="138"/>
      <c r="B26" s="283"/>
      <c r="C26" s="16"/>
      <c r="D26" s="16"/>
      <c r="E26" s="17"/>
      <c r="F26" s="55"/>
      <c r="G26" s="55"/>
      <c r="H26" s="55"/>
      <c r="I26" s="15" t="s">
        <v>167</v>
      </c>
      <c r="J26" s="16"/>
      <c r="K26" s="17"/>
      <c r="L26" s="19"/>
      <c r="M26" s="19"/>
      <c r="N26" s="19"/>
      <c r="O26" s="146"/>
      <c r="P26" s="16"/>
      <c r="Q26" s="16"/>
      <c r="R26" s="16"/>
      <c r="S26" s="16"/>
      <c r="T26" s="16"/>
      <c r="U26" s="60"/>
      <c r="V26" s="60"/>
      <c r="W26" s="60"/>
      <c r="X26" s="16"/>
      <c r="Y26" s="16"/>
      <c r="Z26" s="16"/>
      <c r="AA26" s="87"/>
      <c r="AB26" s="87"/>
      <c r="AC26" s="87"/>
      <c r="AD26" s="87"/>
      <c r="AE26" s="20"/>
      <c r="AF26" s="16"/>
    </row>
    <row r="27" spans="1:32" ht="12.75">
      <c r="A27" s="138"/>
      <c r="B27" s="15"/>
      <c r="C27" s="16"/>
      <c r="D27" s="16"/>
      <c r="E27" s="17"/>
      <c r="F27" s="55"/>
      <c r="G27" s="55"/>
      <c r="H27" s="55"/>
      <c r="I27" s="15"/>
      <c r="J27" s="16"/>
      <c r="K27" s="17"/>
      <c r="L27" s="19"/>
      <c r="M27" s="19"/>
      <c r="N27" s="19"/>
      <c r="O27" s="146"/>
      <c r="P27" s="16"/>
      <c r="Q27" s="16"/>
      <c r="R27" s="16"/>
      <c r="S27" s="16"/>
      <c r="T27" s="16"/>
      <c r="U27" s="60"/>
      <c r="V27" s="60"/>
      <c r="W27" s="60"/>
      <c r="X27" s="16"/>
      <c r="Y27" s="16"/>
      <c r="Z27" s="16"/>
      <c r="AA27" s="87"/>
      <c r="AB27" s="87"/>
      <c r="AC27" s="87"/>
      <c r="AD27" s="87"/>
      <c r="AE27" s="20"/>
      <c r="AF27" s="16"/>
    </row>
    <row r="28" spans="1:32" ht="12.75">
      <c r="A28" s="138" t="s">
        <v>31</v>
      </c>
      <c r="B28" s="15" t="s">
        <v>130</v>
      </c>
      <c r="C28" s="16"/>
      <c r="D28" s="16"/>
      <c r="E28" s="17"/>
      <c r="F28" s="55">
        <v>192000</v>
      </c>
      <c r="G28" s="55">
        <v>0</v>
      </c>
      <c r="H28" s="55">
        <v>192000</v>
      </c>
      <c r="I28" s="277" t="s">
        <v>171</v>
      </c>
      <c r="J28" s="278"/>
      <c r="K28" s="279"/>
      <c r="L28" s="19" t="s">
        <v>32</v>
      </c>
      <c r="M28" s="19" t="s">
        <v>255</v>
      </c>
      <c r="N28" s="19" t="s">
        <v>172</v>
      </c>
      <c r="O28" s="146" t="s">
        <v>173</v>
      </c>
      <c r="P28" s="16"/>
      <c r="Q28" s="16"/>
      <c r="R28" s="16"/>
      <c r="S28" s="16"/>
      <c r="T28" s="16"/>
      <c r="U28" s="60"/>
      <c r="V28" s="60"/>
      <c r="W28" s="60"/>
      <c r="X28" s="16"/>
      <c r="Y28" s="16"/>
      <c r="Z28" s="16"/>
      <c r="AA28" s="87"/>
      <c r="AB28" s="87"/>
      <c r="AC28" s="87"/>
      <c r="AD28" s="87"/>
      <c r="AE28" s="20"/>
      <c r="AF28" s="16"/>
    </row>
    <row r="29" spans="1:32" ht="12.75">
      <c r="A29" s="138"/>
      <c r="B29" s="54"/>
      <c r="C29" s="16"/>
      <c r="D29" s="16"/>
      <c r="E29" s="17"/>
      <c r="F29" s="55"/>
      <c r="G29" s="55"/>
      <c r="H29" s="55"/>
      <c r="I29" s="277"/>
      <c r="J29" s="278"/>
      <c r="K29" s="279"/>
      <c r="L29" s="19"/>
      <c r="M29" s="19"/>
      <c r="N29" s="19"/>
      <c r="O29" s="146"/>
      <c r="P29" s="16"/>
      <c r="Q29" s="16"/>
      <c r="R29" s="16"/>
      <c r="S29" s="16"/>
      <c r="T29" s="16"/>
      <c r="U29" s="60"/>
      <c r="V29" s="60"/>
      <c r="W29" s="60"/>
      <c r="X29" s="16"/>
      <c r="Y29" s="16"/>
      <c r="Z29" s="16"/>
      <c r="AA29" s="87"/>
      <c r="AB29" s="87"/>
      <c r="AC29" s="87"/>
      <c r="AD29" s="87"/>
      <c r="AE29" s="20"/>
      <c r="AF29" s="16"/>
    </row>
    <row r="30" spans="1:32" ht="12.75">
      <c r="A30" s="138" t="s">
        <v>22</v>
      </c>
      <c r="B30" s="15" t="s">
        <v>23</v>
      </c>
      <c r="C30" s="16"/>
      <c r="D30" s="16"/>
      <c r="E30" s="17"/>
      <c r="F30" s="55">
        <v>160000</v>
      </c>
      <c r="G30" s="55">
        <v>0</v>
      </c>
      <c r="H30" s="55">
        <v>160000</v>
      </c>
      <c r="I30" s="15" t="s">
        <v>24</v>
      </c>
      <c r="J30" s="16"/>
      <c r="K30" s="17"/>
      <c r="L30" s="19" t="s">
        <v>175</v>
      </c>
      <c r="M30" s="19" t="s">
        <v>25</v>
      </c>
      <c r="N30" s="19" t="s">
        <v>176</v>
      </c>
      <c r="O30" s="146" t="s">
        <v>177</v>
      </c>
      <c r="P30" s="20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2.75">
      <c r="A31" s="138"/>
      <c r="B31" s="15"/>
      <c r="C31" s="16"/>
      <c r="D31" s="16"/>
      <c r="E31" s="17"/>
      <c r="F31" s="55"/>
      <c r="G31" s="55"/>
      <c r="H31" s="55"/>
      <c r="I31" s="15" t="s">
        <v>174</v>
      </c>
      <c r="J31" s="16"/>
      <c r="K31" s="17"/>
      <c r="L31" s="19"/>
      <c r="M31" s="19"/>
      <c r="N31" s="19"/>
      <c r="O31" s="146"/>
      <c r="P31" s="20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16" ht="12.75">
      <c r="A32" s="94" t="s">
        <v>131</v>
      </c>
      <c r="B32" s="94" t="s">
        <v>132</v>
      </c>
      <c r="C32" s="16"/>
      <c r="D32" s="16"/>
      <c r="E32" s="16"/>
      <c r="F32" s="95">
        <v>200000</v>
      </c>
      <c r="G32" s="95">
        <v>0</v>
      </c>
      <c r="H32" s="95">
        <v>200000</v>
      </c>
      <c r="I32" s="39" t="s">
        <v>113</v>
      </c>
      <c r="J32" s="16"/>
      <c r="K32" s="16"/>
      <c r="L32" s="14"/>
      <c r="M32" s="16"/>
      <c r="N32" s="14"/>
      <c r="O32" s="139"/>
      <c r="P32" s="20"/>
    </row>
    <row r="33" spans="1:16" ht="12.75">
      <c r="A33" s="138"/>
      <c r="B33" s="15"/>
      <c r="C33" s="16"/>
      <c r="D33" s="16"/>
      <c r="E33" s="17"/>
      <c r="F33" s="55"/>
      <c r="G33" s="55"/>
      <c r="H33" s="55"/>
      <c r="I33" s="39" t="s">
        <v>178</v>
      </c>
      <c r="J33" s="16"/>
      <c r="K33" s="16"/>
      <c r="L33" s="14">
        <v>40</v>
      </c>
      <c r="M33" s="29">
        <v>0.8</v>
      </c>
      <c r="N33" s="28">
        <v>1</v>
      </c>
      <c r="O33" s="147">
        <v>1</v>
      </c>
      <c r="P33" s="20"/>
    </row>
    <row r="34" spans="1:16" ht="12.75">
      <c r="A34" s="138" t="s">
        <v>45</v>
      </c>
      <c r="B34" s="16" t="s">
        <v>137</v>
      </c>
      <c r="C34" s="16"/>
      <c r="D34" s="16"/>
      <c r="E34" s="16"/>
      <c r="F34" s="55">
        <v>108000</v>
      </c>
      <c r="G34" s="60">
        <v>0</v>
      </c>
      <c r="H34" s="55">
        <v>108000</v>
      </c>
      <c r="I34" s="16" t="s">
        <v>46</v>
      </c>
      <c r="J34" s="16"/>
      <c r="K34" s="16"/>
      <c r="L34" s="14"/>
      <c r="M34" s="16"/>
      <c r="N34" s="14"/>
      <c r="O34" s="139"/>
      <c r="P34" s="20"/>
    </row>
    <row r="35" spans="1:16" ht="12.75">
      <c r="A35" s="138"/>
      <c r="B35" s="16"/>
      <c r="C35" s="16"/>
      <c r="D35" s="16"/>
      <c r="E35" s="16"/>
      <c r="F35" s="55"/>
      <c r="G35" s="60"/>
      <c r="H35" s="55"/>
      <c r="I35" s="16" t="s">
        <v>47</v>
      </c>
      <c r="J35" s="16"/>
      <c r="K35" s="16"/>
      <c r="L35" s="14">
        <v>1</v>
      </c>
      <c r="M35" s="16">
        <v>2</v>
      </c>
      <c r="N35" s="14">
        <v>2</v>
      </c>
      <c r="O35" s="118">
        <v>2</v>
      </c>
      <c r="P35" s="20"/>
    </row>
    <row r="36" spans="1:16" ht="12.75">
      <c r="A36" s="138" t="s">
        <v>179</v>
      </c>
      <c r="B36" s="16" t="s">
        <v>180</v>
      </c>
      <c r="C36" s="16"/>
      <c r="D36" s="16"/>
      <c r="E36" s="16"/>
      <c r="F36" s="55">
        <v>256000</v>
      </c>
      <c r="G36" s="60">
        <v>0</v>
      </c>
      <c r="H36" s="55">
        <v>256000</v>
      </c>
      <c r="I36" s="231" t="s">
        <v>181</v>
      </c>
      <c r="J36" s="16"/>
      <c r="K36" s="16"/>
      <c r="L36" s="14">
        <v>1</v>
      </c>
      <c r="M36" s="16">
        <v>1</v>
      </c>
      <c r="N36" s="14">
        <v>2</v>
      </c>
      <c r="O36" s="118">
        <v>2</v>
      </c>
      <c r="P36" s="20"/>
    </row>
    <row r="37" spans="1:16" ht="12.75">
      <c r="A37" s="138"/>
      <c r="B37" s="16"/>
      <c r="C37" s="16"/>
      <c r="D37" s="16"/>
      <c r="E37" s="16"/>
      <c r="F37" s="58"/>
      <c r="G37" s="60"/>
      <c r="H37" s="58"/>
      <c r="I37" s="231"/>
      <c r="J37" s="16"/>
      <c r="K37" s="16"/>
      <c r="L37" s="138"/>
      <c r="M37" s="16"/>
      <c r="N37" s="14"/>
      <c r="O37" s="118"/>
      <c r="P37" s="20"/>
    </row>
    <row r="38" spans="1:16" ht="12.75">
      <c r="A38" s="138" t="s">
        <v>182</v>
      </c>
      <c r="B38" s="16" t="s">
        <v>183</v>
      </c>
      <c r="C38" s="16"/>
      <c r="D38" s="16"/>
      <c r="E38" s="16"/>
      <c r="F38" s="58">
        <v>0</v>
      </c>
      <c r="G38" s="60">
        <v>0</v>
      </c>
      <c r="H38" s="58">
        <v>0</v>
      </c>
      <c r="I38" s="231" t="s">
        <v>184</v>
      </c>
      <c r="J38" s="16"/>
      <c r="K38" s="16"/>
      <c r="L38" s="138">
        <v>0</v>
      </c>
      <c r="M38" s="231">
        <v>0</v>
      </c>
      <c r="N38" s="14">
        <v>3000</v>
      </c>
      <c r="O38" s="118">
        <v>3000</v>
      </c>
      <c r="P38" s="20"/>
    </row>
    <row r="39" spans="1:16" ht="12.75">
      <c r="A39" s="144"/>
      <c r="B39" s="83"/>
      <c r="C39" s="83"/>
      <c r="D39" s="83"/>
      <c r="E39" s="83"/>
      <c r="F39" s="85"/>
      <c r="G39" s="148"/>
      <c r="H39" s="92"/>
      <c r="I39" s="119"/>
      <c r="J39" s="83"/>
      <c r="K39" s="120"/>
      <c r="L39" s="84"/>
      <c r="M39" s="83"/>
      <c r="N39" s="81"/>
      <c r="O39" s="120"/>
      <c r="P39" s="20"/>
    </row>
    <row r="40" spans="1:16" ht="12.75">
      <c r="A40" s="14"/>
      <c r="B40" s="15"/>
      <c r="C40" s="16"/>
      <c r="D40" s="16"/>
      <c r="E40" s="17"/>
      <c r="F40" s="55"/>
      <c r="G40" s="55"/>
      <c r="H40" s="58"/>
      <c r="I40" s="16"/>
      <c r="J40" s="16"/>
      <c r="K40" s="16"/>
      <c r="L40" s="50"/>
      <c r="M40" s="19"/>
      <c r="N40" s="19"/>
      <c r="O40" s="164"/>
      <c r="P40" s="20"/>
    </row>
    <row r="41" spans="1:16" ht="12.75">
      <c r="A41" s="235" t="s">
        <v>133</v>
      </c>
      <c r="B41" s="235" t="s">
        <v>134</v>
      </c>
      <c r="C41" s="160"/>
      <c r="D41" s="160"/>
      <c r="E41" s="161"/>
      <c r="F41" s="243">
        <f>SUM(F43:F51)</f>
        <v>1590500</v>
      </c>
      <c r="G41" s="243">
        <v>0</v>
      </c>
      <c r="H41" s="243">
        <f>SUM(H43:H51)</f>
        <v>1590500</v>
      </c>
      <c r="I41" s="160"/>
      <c r="J41" s="160"/>
      <c r="K41" s="161"/>
      <c r="L41" s="164"/>
      <c r="M41" s="247"/>
      <c r="N41" s="247"/>
      <c r="O41" s="250"/>
      <c r="P41" s="20"/>
    </row>
    <row r="42" spans="1:16" ht="12.75">
      <c r="A42" s="236"/>
      <c r="B42" s="236"/>
      <c r="C42" s="16"/>
      <c r="D42" s="16"/>
      <c r="E42" s="17"/>
      <c r="F42" s="244"/>
      <c r="G42" s="244"/>
      <c r="H42" s="244"/>
      <c r="I42" s="94"/>
      <c r="J42" s="16"/>
      <c r="K42" s="118"/>
      <c r="L42" s="212"/>
      <c r="M42" s="248"/>
      <c r="N42" s="248"/>
      <c r="O42" s="212"/>
      <c r="P42" s="20"/>
    </row>
    <row r="43" spans="1:16" ht="12.75" customHeight="1">
      <c r="A43" s="236" t="s">
        <v>18</v>
      </c>
      <c r="B43" s="236" t="s">
        <v>268</v>
      </c>
      <c r="C43" s="16"/>
      <c r="D43" s="16"/>
      <c r="E43" s="17"/>
      <c r="F43" s="244">
        <v>1133500</v>
      </c>
      <c r="G43" s="244">
        <v>-1113500</v>
      </c>
      <c r="H43" s="244">
        <v>20000</v>
      </c>
      <c r="I43" s="308" t="s">
        <v>271</v>
      </c>
      <c r="J43" s="309"/>
      <c r="K43" s="307"/>
      <c r="L43" s="212" t="s">
        <v>273</v>
      </c>
      <c r="M43" s="248" t="s">
        <v>139</v>
      </c>
      <c r="N43" s="248" t="s">
        <v>139</v>
      </c>
      <c r="O43" s="212" t="s">
        <v>139</v>
      </c>
      <c r="P43" s="20"/>
    </row>
    <row r="44" spans="1:16" ht="12.75" customHeight="1">
      <c r="A44" s="236"/>
      <c r="B44" s="236"/>
      <c r="C44" s="16"/>
      <c r="D44" s="16"/>
      <c r="E44" s="17"/>
      <c r="F44" s="244"/>
      <c r="G44" s="244"/>
      <c r="H44" s="244"/>
      <c r="I44" s="292" t="s">
        <v>272</v>
      </c>
      <c r="J44" s="278"/>
      <c r="K44" s="293"/>
      <c r="L44" s="212"/>
      <c r="M44" s="248"/>
      <c r="N44" s="248"/>
      <c r="O44" s="212"/>
      <c r="P44" s="20"/>
    </row>
    <row r="45" spans="1:16" ht="12.75">
      <c r="A45" s="301" t="s">
        <v>269</v>
      </c>
      <c r="B45" s="241" t="s">
        <v>270</v>
      </c>
      <c r="C45" s="302"/>
      <c r="D45" s="302"/>
      <c r="E45" s="303"/>
      <c r="F45" s="245">
        <v>0</v>
      </c>
      <c r="G45" s="245">
        <v>1113500</v>
      </c>
      <c r="H45" s="245">
        <v>1113500</v>
      </c>
      <c r="I45" s="292"/>
      <c r="J45" s="278"/>
      <c r="K45" s="293"/>
      <c r="L45" s="212" t="s">
        <v>21</v>
      </c>
      <c r="M45" s="248" t="s">
        <v>185</v>
      </c>
      <c r="N45" s="248" t="s">
        <v>185</v>
      </c>
      <c r="O45" s="212" t="s">
        <v>185</v>
      </c>
      <c r="P45" s="20"/>
    </row>
    <row r="46" spans="1:16" ht="12.75">
      <c r="A46" s="237"/>
      <c r="B46" s="240"/>
      <c r="C46" s="21"/>
      <c r="D46" s="21"/>
      <c r="E46" s="22"/>
      <c r="F46" s="181"/>
      <c r="G46" s="181"/>
      <c r="H46" s="181"/>
      <c r="I46" s="304"/>
      <c r="J46" s="305"/>
      <c r="K46" s="306"/>
      <c r="L46" s="212"/>
      <c r="M46" s="248"/>
      <c r="N46" s="248"/>
      <c r="O46" s="212"/>
      <c r="P46" s="20"/>
    </row>
    <row r="47" spans="1:16" ht="12.75">
      <c r="A47" s="238" t="s">
        <v>146</v>
      </c>
      <c r="B47" s="241" t="s">
        <v>147</v>
      </c>
      <c r="C47" s="21"/>
      <c r="D47" s="21"/>
      <c r="E47" s="21"/>
      <c r="F47" s="245">
        <v>72000</v>
      </c>
      <c r="G47" s="245">
        <v>0</v>
      </c>
      <c r="H47" s="245">
        <v>72000</v>
      </c>
      <c r="I47" s="94" t="s">
        <v>188</v>
      </c>
      <c r="J47" s="16"/>
      <c r="K47" s="118"/>
      <c r="L47" s="212" t="s">
        <v>186</v>
      </c>
      <c r="M47" s="248" t="s">
        <v>187</v>
      </c>
      <c r="N47" s="248" t="s">
        <v>148</v>
      </c>
      <c r="O47" s="212" t="s">
        <v>187</v>
      </c>
      <c r="P47" s="20"/>
    </row>
    <row r="48" spans="1:16" ht="12.75">
      <c r="A48" s="238"/>
      <c r="B48" s="241"/>
      <c r="C48" s="21"/>
      <c r="D48" s="21"/>
      <c r="E48" s="21"/>
      <c r="F48" s="245"/>
      <c r="G48" s="245"/>
      <c r="H48" s="245"/>
      <c r="I48" s="94"/>
      <c r="J48" s="16"/>
      <c r="K48" s="118"/>
      <c r="L48" s="212"/>
      <c r="M48" s="248"/>
      <c r="N48" s="248"/>
      <c r="O48" s="212"/>
      <c r="P48" s="20"/>
    </row>
    <row r="49" spans="1:16" ht="12.75">
      <c r="A49" s="238" t="s">
        <v>257</v>
      </c>
      <c r="B49" s="241" t="s">
        <v>189</v>
      </c>
      <c r="C49" s="21"/>
      <c r="D49" s="21"/>
      <c r="E49" s="21"/>
      <c r="F49" s="254">
        <v>355000</v>
      </c>
      <c r="G49" s="254">
        <v>0</v>
      </c>
      <c r="H49" s="254">
        <v>355000</v>
      </c>
      <c r="I49" s="236" t="s">
        <v>190</v>
      </c>
      <c r="J49" s="16"/>
      <c r="K49" s="16"/>
      <c r="L49" s="269" t="s">
        <v>21</v>
      </c>
      <c r="M49" s="269" t="s">
        <v>185</v>
      </c>
      <c r="N49" s="269" t="s">
        <v>21</v>
      </c>
      <c r="O49" s="212" t="s">
        <v>21</v>
      </c>
      <c r="P49" s="20"/>
    </row>
    <row r="50" spans="1:16" ht="12.75">
      <c r="A50" s="238"/>
      <c r="B50" s="241"/>
      <c r="C50" s="21"/>
      <c r="D50" s="21"/>
      <c r="E50" s="21"/>
      <c r="F50" s="245"/>
      <c r="G50" s="245"/>
      <c r="H50" s="245"/>
      <c r="I50" s="94"/>
      <c r="J50" s="16"/>
      <c r="K50" s="118"/>
      <c r="L50" s="212"/>
      <c r="M50" s="248"/>
      <c r="N50" s="248"/>
      <c r="O50" s="212"/>
      <c r="P50" s="20"/>
    </row>
    <row r="51" spans="1:16" ht="12.75">
      <c r="A51" s="239" t="s">
        <v>256</v>
      </c>
      <c r="B51" s="242" t="s">
        <v>258</v>
      </c>
      <c r="C51" s="88"/>
      <c r="D51" s="88"/>
      <c r="E51" s="88"/>
      <c r="F51" s="246">
        <v>30000</v>
      </c>
      <c r="G51" s="246">
        <v>0</v>
      </c>
      <c r="H51" s="246">
        <v>30000</v>
      </c>
      <c r="I51" s="119" t="s">
        <v>259</v>
      </c>
      <c r="J51" s="83"/>
      <c r="K51" s="120"/>
      <c r="L51" s="233" t="s">
        <v>21</v>
      </c>
      <c r="M51" s="249" t="s">
        <v>185</v>
      </c>
      <c r="N51" s="249" t="s">
        <v>185</v>
      </c>
      <c r="O51" s="233" t="s">
        <v>185</v>
      </c>
      <c r="P51" s="20"/>
    </row>
    <row r="52" spans="1:16" ht="12.75">
      <c r="A52" s="165"/>
      <c r="B52" s="232"/>
      <c r="C52" s="88"/>
      <c r="D52" s="88"/>
      <c r="E52" s="89"/>
      <c r="F52" s="98"/>
      <c r="G52" s="98"/>
      <c r="H52" s="98"/>
      <c r="I52" s="83"/>
      <c r="J52" s="83"/>
      <c r="K52" s="84"/>
      <c r="L52" s="86"/>
      <c r="M52" s="86"/>
      <c r="N52" s="86"/>
      <c r="O52" s="233"/>
      <c r="P52" s="20"/>
    </row>
    <row r="53" spans="1:16" ht="12.75">
      <c r="A53" s="140" t="s">
        <v>33</v>
      </c>
      <c r="B53" s="79" t="s">
        <v>162</v>
      </c>
      <c r="C53" s="16"/>
      <c r="D53" s="16"/>
      <c r="E53" s="17"/>
      <c r="F53" s="56">
        <f>SUM(F55:F57)</f>
        <v>157000</v>
      </c>
      <c r="G53" s="56">
        <v>0</v>
      </c>
      <c r="H53" s="56">
        <f>SUM(H55:H57)</f>
        <v>157000</v>
      </c>
      <c r="I53" s="16"/>
      <c r="J53" s="16"/>
      <c r="K53" s="17"/>
      <c r="L53" s="19"/>
      <c r="M53" s="19"/>
      <c r="N53" s="19"/>
      <c r="O53" s="166"/>
      <c r="P53" s="20"/>
    </row>
    <row r="54" spans="1:16" ht="12.75">
      <c r="A54" s="167"/>
      <c r="B54" s="11"/>
      <c r="C54" s="16"/>
      <c r="D54" s="16"/>
      <c r="E54" s="16"/>
      <c r="F54" s="90"/>
      <c r="G54" s="90"/>
      <c r="H54" s="90"/>
      <c r="I54" s="16"/>
      <c r="J54" s="16"/>
      <c r="K54" s="16"/>
      <c r="L54" s="23"/>
      <c r="M54" s="19"/>
      <c r="N54" s="19"/>
      <c r="O54" s="166"/>
      <c r="P54" s="20"/>
    </row>
    <row r="55" spans="1:16" ht="12.75">
      <c r="A55" s="94" t="s">
        <v>34</v>
      </c>
      <c r="B55" s="15" t="s">
        <v>35</v>
      </c>
      <c r="C55" s="16"/>
      <c r="D55" s="16"/>
      <c r="E55" s="16"/>
      <c r="F55" s="58">
        <v>140000</v>
      </c>
      <c r="G55" s="58">
        <v>0</v>
      </c>
      <c r="H55" s="58">
        <v>140000</v>
      </c>
      <c r="I55" s="15" t="s">
        <v>36</v>
      </c>
      <c r="J55" s="16"/>
      <c r="K55" s="16"/>
      <c r="L55" s="23" t="s">
        <v>37</v>
      </c>
      <c r="M55" s="19" t="s">
        <v>191</v>
      </c>
      <c r="N55" s="19" t="s">
        <v>191</v>
      </c>
      <c r="O55" s="146" t="s">
        <v>191</v>
      </c>
      <c r="P55" s="20"/>
    </row>
    <row r="56" spans="1:16" ht="12.75">
      <c r="A56" s="94" t="s">
        <v>150</v>
      </c>
      <c r="B56" s="15" t="s">
        <v>151</v>
      </c>
      <c r="C56" s="16"/>
      <c r="D56" s="16"/>
      <c r="E56" s="16"/>
      <c r="F56" s="58">
        <v>5000</v>
      </c>
      <c r="G56" s="58">
        <v>0</v>
      </c>
      <c r="H56" s="58">
        <v>5000</v>
      </c>
      <c r="I56" s="15" t="s">
        <v>152</v>
      </c>
      <c r="J56" s="16"/>
      <c r="K56" s="16"/>
      <c r="L56" s="23" t="s">
        <v>192</v>
      </c>
      <c r="M56" s="23" t="s">
        <v>193</v>
      </c>
      <c r="N56" s="23" t="s">
        <v>193</v>
      </c>
      <c r="O56" s="146" t="s">
        <v>193</v>
      </c>
      <c r="P56" s="20"/>
    </row>
    <row r="57" spans="1:16" ht="12.75">
      <c r="A57" s="168" t="s">
        <v>38</v>
      </c>
      <c r="B57" s="91" t="s">
        <v>39</v>
      </c>
      <c r="C57" s="83"/>
      <c r="D57" s="83"/>
      <c r="E57" s="83"/>
      <c r="F57" s="92">
        <v>12000</v>
      </c>
      <c r="G57" s="92">
        <v>0</v>
      </c>
      <c r="H57" s="92">
        <v>12000</v>
      </c>
      <c r="I57" s="82" t="s">
        <v>40</v>
      </c>
      <c r="J57" s="83"/>
      <c r="K57" s="83"/>
      <c r="L57" s="93" t="s">
        <v>139</v>
      </c>
      <c r="M57" s="93" t="s">
        <v>139</v>
      </c>
      <c r="N57" s="93" t="s">
        <v>145</v>
      </c>
      <c r="O57" s="145" t="s">
        <v>145</v>
      </c>
      <c r="P57" s="20"/>
    </row>
    <row r="58" spans="1:16" ht="12.75">
      <c r="A58" s="13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69"/>
      <c r="P58" s="2"/>
    </row>
    <row r="59" spans="1:16" ht="12.75">
      <c r="A59" s="137" t="s">
        <v>41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36"/>
      <c r="P59" s="2"/>
    </row>
    <row r="60" spans="1:16" ht="12.75">
      <c r="A60" s="13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36"/>
      <c r="P60" s="2"/>
    </row>
    <row r="61" spans="1:16" ht="12.75">
      <c r="A61" s="170" t="s">
        <v>42</v>
      </c>
      <c r="B61" s="79" t="s">
        <v>135</v>
      </c>
      <c r="C61" s="11"/>
      <c r="D61" s="11"/>
      <c r="E61" s="11"/>
      <c r="F61" s="56">
        <f>SUM(F62:F64)</f>
        <v>31000</v>
      </c>
      <c r="G61" s="56">
        <f>SUM(G62:G64)</f>
        <v>0</v>
      </c>
      <c r="H61" s="56">
        <f>SUM(H62:H64)</f>
        <v>31000</v>
      </c>
      <c r="I61" s="16"/>
      <c r="J61" s="16"/>
      <c r="K61" s="16"/>
      <c r="L61" s="14"/>
      <c r="M61" s="16"/>
      <c r="N61" s="14"/>
      <c r="O61" s="118"/>
      <c r="P61" s="2"/>
    </row>
    <row r="62" spans="1:16" ht="12.75">
      <c r="A62" s="138"/>
      <c r="B62" s="16"/>
      <c r="C62" s="16"/>
      <c r="D62" s="16"/>
      <c r="E62" s="16"/>
      <c r="F62" s="55"/>
      <c r="G62" s="60"/>
      <c r="H62" s="55"/>
      <c r="I62" s="16"/>
      <c r="J62" s="16"/>
      <c r="K62" s="16"/>
      <c r="L62" s="14"/>
      <c r="M62" s="16"/>
      <c r="N62" s="14"/>
      <c r="O62" s="118"/>
      <c r="P62" s="2"/>
    </row>
    <row r="63" spans="1:16" ht="12.75">
      <c r="A63" s="138" t="s">
        <v>43</v>
      </c>
      <c r="B63" s="283" t="s">
        <v>136</v>
      </c>
      <c r="C63" s="16"/>
      <c r="D63" s="16"/>
      <c r="E63" s="16"/>
      <c r="F63" s="55">
        <v>31000</v>
      </c>
      <c r="G63" s="60">
        <v>0</v>
      </c>
      <c r="H63" s="55">
        <v>31000</v>
      </c>
      <c r="I63" s="16" t="s">
        <v>194</v>
      </c>
      <c r="J63" s="16"/>
      <c r="K63" s="16"/>
      <c r="L63" s="14">
        <v>1</v>
      </c>
      <c r="M63" s="16">
        <v>1</v>
      </c>
      <c r="N63" s="14">
        <v>1</v>
      </c>
      <c r="O63" s="171">
        <v>1</v>
      </c>
      <c r="P63" s="2"/>
    </row>
    <row r="64" spans="1:16" ht="12.75">
      <c r="A64" s="138"/>
      <c r="B64" s="283"/>
      <c r="C64" s="16"/>
      <c r="D64" s="16"/>
      <c r="E64" s="16"/>
      <c r="F64" s="55"/>
      <c r="G64" s="60"/>
      <c r="H64" s="55"/>
      <c r="I64" s="16" t="s">
        <v>44</v>
      </c>
      <c r="J64" s="16"/>
      <c r="K64" s="16"/>
      <c r="L64" s="14">
        <v>45</v>
      </c>
      <c r="M64" s="16">
        <v>50</v>
      </c>
      <c r="N64" s="14">
        <v>55</v>
      </c>
      <c r="O64" s="171">
        <v>60</v>
      </c>
      <c r="P64" s="2"/>
    </row>
    <row r="65" spans="1:16" ht="12.75">
      <c r="A65" s="172"/>
      <c r="B65" s="173"/>
      <c r="C65" s="173"/>
      <c r="D65" s="173"/>
      <c r="E65" s="173"/>
      <c r="F65" s="174"/>
      <c r="G65" s="174"/>
      <c r="H65" s="174"/>
      <c r="I65" s="173"/>
      <c r="J65" s="173"/>
      <c r="K65" s="173"/>
      <c r="L65" s="173"/>
      <c r="M65" s="173"/>
      <c r="N65" s="173"/>
      <c r="O65" s="175"/>
      <c r="P65" s="159"/>
    </row>
    <row r="66" spans="1:16" ht="12.75">
      <c r="A66" s="137" t="s">
        <v>48</v>
      </c>
      <c r="B66" s="176"/>
      <c r="C66" s="176"/>
      <c r="D66" s="176"/>
      <c r="E66" s="176"/>
      <c r="F66" s="174"/>
      <c r="G66" s="174"/>
      <c r="H66" s="174"/>
      <c r="I66" s="173"/>
      <c r="J66" s="173"/>
      <c r="K66" s="173"/>
      <c r="L66" s="173"/>
      <c r="M66" s="173"/>
      <c r="N66" s="173"/>
      <c r="O66" s="175"/>
      <c r="P66" s="159"/>
    </row>
    <row r="67" spans="1:16" ht="12.75">
      <c r="A67" s="172"/>
      <c r="B67" s="173"/>
      <c r="C67" s="173"/>
      <c r="D67" s="173"/>
      <c r="E67" s="173"/>
      <c r="F67" s="174"/>
      <c r="G67" s="174"/>
      <c r="H67" s="174"/>
      <c r="I67" s="173"/>
      <c r="J67" s="173"/>
      <c r="K67" s="173"/>
      <c r="L67" s="173"/>
      <c r="M67" s="173"/>
      <c r="N67" s="173"/>
      <c r="O67" s="175"/>
      <c r="P67" s="159"/>
    </row>
    <row r="68" spans="1:16" ht="12.75">
      <c r="A68" s="167" t="s">
        <v>49</v>
      </c>
      <c r="B68" s="10" t="s">
        <v>50</v>
      </c>
      <c r="C68" s="11"/>
      <c r="D68" s="11"/>
      <c r="E68" s="11"/>
      <c r="F68" s="156">
        <f>SUM(F69:F76)</f>
        <v>1562200</v>
      </c>
      <c r="G68" s="151">
        <v>0</v>
      </c>
      <c r="H68" s="156">
        <f>SUM(H69:H76)</f>
        <v>1562200</v>
      </c>
      <c r="I68" s="15"/>
      <c r="J68" s="16"/>
      <c r="K68" s="17"/>
      <c r="L68" s="16"/>
      <c r="M68" s="14"/>
      <c r="N68" s="16"/>
      <c r="O68" s="139"/>
      <c r="P68" s="2"/>
    </row>
    <row r="69" spans="1:16" ht="12.75">
      <c r="A69" s="94"/>
      <c r="B69" s="15"/>
      <c r="C69" s="16"/>
      <c r="D69" s="16"/>
      <c r="E69" s="16"/>
      <c r="F69" s="154"/>
      <c r="G69" s="95"/>
      <c r="H69" s="154"/>
      <c r="I69" s="15"/>
      <c r="J69" s="16"/>
      <c r="K69" s="17"/>
      <c r="L69" s="16"/>
      <c r="M69" s="14"/>
      <c r="N69" s="16"/>
      <c r="O69" s="139"/>
      <c r="P69" s="2"/>
    </row>
    <row r="70" spans="1:16" ht="12.75">
      <c r="A70" s="94" t="s">
        <v>51</v>
      </c>
      <c r="B70" s="15" t="s">
        <v>195</v>
      </c>
      <c r="C70" s="16"/>
      <c r="D70" s="16"/>
      <c r="E70" s="16"/>
      <c r="F70" s="154">
        <v>1294200</v>
      </c>
      <c r="G70" s="95">
        <v>0</v>
      </c>
      <c r="H70" s="154">
        <v>1294200</v>
      </c>
      <c r="I70" s="270" t="s">
        <v>196</v>
      </c>
      <c r="J70" s="271"/>
      <c r="K70" s="272"/>
      <c r="L70" s="267"/>
      <c r="M70" s="267"/>
      <c r="N70" s="267"/>
      <c r="O70" s="268"/>
      <c r="P70" s="2"/>
    </row>
    <row r="71" spans="1:16" ht="12.75">
      <c r="A71" s="94" t="s">
        <v>52</v>
      </c>
      <c r="B71" s="15" t="s">
        <v>53</v>
      </c>
      <c r="C71" s="16"/>
      <c r="D71" s="16"/>
      <c r="E71" s="16"/>
      <c r="F71" s="154">
        <v>61000</v>
      </c>
      <c r="G71" s="95">
        <v>0</v>
      </c>
      <c r="H71" s="154">
        <v>61000</v>
      </c>
      <c r="I71" s="15" t="s">
        <v>261</v>
      </c>
      <c r="J71" s="16"/>
      <c r="K71" s="17"/>
      <c r="L71" s="16">
        <v>7</v>
      </c>
      <c r="M71" s="14">
        <v>7</v>
      </c>
      <c r="N71" s="16">
        <v>10</v>
      </c>
      <c r="O71" s="139">
        <v>10</v>
      </c>
      <c r="P71" s="2"/>
    </row>
    <row r="72" spans="1:16" ht="12.75">
      <c r="A72" s="94" t="s">
        <v>140</v>
      </c>
      <c r="B72" s="15" t="s">
        <v>141</v>
      </c>
      <c r="C72" s="16"/>
      <c r="D72" s="16"/>
      <c r="E72" s="16"/>
      <c r="F72" s="154">
        <v>37000</v>
      </c>
      <c r="G72" s="95">
        <v>0</v>
      </c>
      <c r="H72" s="154">
        <v>37000</v>
      </c>
      <c r="I72" s="15" t="s">
        <v>262</v>
      </c>
      <c r="J72" s="16"/>
      <c r="K72" s="17"/>
      <c r="L72" s="87" t="s">
        <v>142</v>
      </c>
      <c r="M72" s="19" t="s">
        <v>263</v>
      </c>
      <c r="N72" s="87" t="s">
        <v>142</v>
      </c>
      <c r="O72" s="177" t="s">
        <v>142</v>
      </c>
      <c r="P72" s="2"/>
    </row>
    <row r="73" spans="1:16" ht="12.75">
      <c r="A73" s="94" t="s">
        <v>54</v>
      </c>
      <c r="B73" s="15" t="s">
        <v>55</v>
      </c>
      <c r="C73" s="16"/>
      <c r="D73" s="16"/>
      <c r="E73" s="16"/>
      <c r="F73" s="154">
        <v>90000</v>
      </c>
      <c r="G73" s="95">
        <v>0</v>
      </c>
      <c r="H73" s="154">
        <v>90000</v>
      </c>
      <c r="I73" s="15" t="s">
        <v>56</v>
      </c>
      <c r="J73" s="16"/>
      <c r="K73" s="17"/>
      <c r="L73" s="87" t="s">
        <v>197</v>
      </c>
      <c r="M73" s="19" t="s">
        <v>198</v>
      </c>
      <c r="N73" s="97" t="s">
        <v>198</v>
      </c>
      <c r="O73" s="177" t="s">
        <v>198</v>
      </c>
      <c r="P73" s="2"/>
    </row>
    <row r="74" spans="1:16" ht="12.75">
      <c r="A74" s="94" t="s">
        <v>57</v>
      </c>
      <c r="B74" s="15" t="s">
        <v>58</v>
      </c>
      <c r="C74" s="16"/>
      <c r="D74" s="16"/>
      <c r="E74" s="16"/>
      <c r="F74" s="157">
        <v>0</v>
      </c>
      <c r="G74" s="95">
        <v>0</v>
      </c>
      <c r="H74" s="157">
        <v>0</v>
      </c>
      <c r="I74" s="15" t="s">
        <v>59</v>
      </c>
      <c r="J74" s="16"/>
      <c r="K74" s="17"/>
      <c r="L74" s="97">
        <v>0</v>
      </c>
      <c r="M74" s="96" t="s">
        <v>21</v>
      </c>
      <c r="N74" s="97">
        <v>0.6</v>
      </c>
      <c r="O74" s="177">
        <v>0.7</v>
      </c>
      <c r="P74" s="2"/>
    </row>
    <row r="75" spans="1:16" ht="12.75">
      <c r="A75" s="94" t="s">
        <v>143</v>
      </c>
      <c r="B75" s="15" t="s">
        <v>260</v>
      </c>
      <c r="C75" s="16"/>
      <c r="D75" s="16"/>
      <c r="E75" s="16"/>
      <c r="F75" s="157">
        <v>80000</v>
      </c>
      <c r="G75" s="95">
        <v>0</v>
      </c>
      <c r="H75" s="157">
        <v>80000</v>
      </c>
      <c r="I75" s="15" t="s">
        <v>144</v>
      </c>
      <c r="J75" s="16"/>
      <c r="K75" s="17"/>
      <c r="L75" s="97" t="s">
        <v>145</v>
      </c>
      <c r="M75" s="96" t="s">
        <v>199</v>
      </c>
      <c r="N75" s="97" t="s">
        <v>199</v>
      </c>
      <c r="O75" s="177" t="s">
        <v>199</v>
      </c>
      <c r="P75" s="2"/>
    </row>
    <row r="76" spans="1:16" ht="12.75">
      <c r="A76" s="178"/>
      <c r="B76" s="33"/>
      <c r="C76" s="34"/>
      <c r="D76" s="34"/>
      <c r="E76" s="34"/>
      <c r="F76" s="152"/>
      <c r="G76" s="152"/>
      <c r="H76" s="155"/>
      <c r="I76" s="35"/>
      <c r="J76" s="16"/>
      <c r="K76" s="17"/>
      <c r="L76" s="29"/>
      <c r="M76" s="28"/>
      <c r="N76" s="29"/>
      <c r="O76" s="147"/>
      <c r="P76" s="2"/>
    </row>
    <row r="77" spans="1:16" ht="12.75">
      <c r="A77" s="167" t="s">
        <v>60</v>
      </c>
      <c r="B77" s="10" t="s">
        <v>61</v>
      </c>
      <c r="C77" s="11"/>
      <c r="D77" s="11"/>
      <c r="E77" s="11"/>
      <c r="F77" s="156">
        <f>SUM(F78:F80)</f>
        <v>253300</v>
      </c>
      <c r="G77" s="151">
        <v>0</v>
      </c>
      <c r="H77" s="156">
        <f>SUM(H78:H80)</f>
        <v>253300</v>
      </c>
      <c r="I77" s="39"/>
      <c r="J77" s="49"/>
      <c r="K77" s="252"/>
      <c r="L77" s="49"/>
      <c r="M77" s="40"/>
      <c r="N77" s="49"/>
      <c r="O77" s="253"/>
      <c r="P77" s="2"/>
    </row>
    <row r="78" spans="1:16" ht="12.75">
      <c r="A78" s="99" t="s">
        <v>62</v>
      </c>
      <c r="B78" s="39" t="s">
        <v>63</v>
      </c>
      <c r="C78" s="49"/>
      <c r="D78" s="49"/>
      <c r="E78" s="49"/>
      <c r="F78" s="255">
        <v>183300</v>
      </c>
      <c r="G78" s="254">
        <v>0</v>
      </c>
      <c r="H78" s="255">
        <v>183300</v>
      </c>
      <c r="I78" s="294" t="s">
        <v>64</v>
      </c>
      <c r="J78" s="295"/>
      <c r="K78" s="296"/>
      <c r="L78" s="273">
        <v>2</v>
      </c>
      <c r="M78" s="274">
        <v>2</v>
      </c>
      <c r="N78" s="273">
        <v>2</v>
      </c>
      <c r="O78" s="275">
        <v>2</v>
      </c>
      <c r="P78" s="2"/>
    </row>
    <row r="79" spans="1:16" ht="12.75">
      <c r="A79" s="99" t="s">
        <v>264</v>
      </c>
      <c r="B79" s="39" t="s">
        <v>265</v>
      </c>
      <c r="C79" s="49"/>
      <c r="D79" s="49"/>
      <c r="E79" s="49"/>
      <c r="F79" s="255">
        <v>70000</v>
      </c>
      <c r="G79" s="254">
        <v>0</v>
      </c>
      <c r="H79" s="255">
        <v>70000</v>
      </c>
      <c r="I79" s="294"/>
      <c r="J79" s="295"/>
      <c r="K79" s="296"/>
      <c r="L79" s="276">
        <v>1</v>
      </c>
      <c r="M79" s="274">
        <v>1</v>
      </c>
      <c r="N79" s="276">
        <v>1</v>
      </c>
      <c r="O79" s="275">
        <v>1</v>
      </c>
      <c r="P79" s="2"/>
    </row>
    <row r="80" spans="1:16" ht="12.75">
      <c r="A80" s="179"/>
      <c r="B80" s="180"/>
      <c r="C80" s="234"/>
      <c r="D80" s="234"/>
      <c r="E80" s="234"/>
      <c r="F80" s="256"/>
      <c r="G80" s="256"/>
      <c r="H80" s="257"/>
      <c r="I80" s="180"/>
      <c r="J80" s="234"/>
      <c r="K80" s="258"/>
      <c r="L80" s="234"/>
      <c r="M80" s="259"/>
      <c r="N80" s="234"/>
      <c r="O80" s="260"/>
      <c r="P80" s="2"/>
    </row>
    <row r="82" spans="1:16" ht="12.75">
      <c r="A82" s="131" t="s">
        <v>65</v>
      </c>
      <c r="B82" s="132"/>
      <c r="C82" s="132"/>
      <c r="D82" s="132"/>
      <c r="E82" s="132"/>
      <c r="F82" s="132"/>
      <c r="G82" s="132"/>
      <c r="H82" s="133"/>
      <c r="I82" s="133"/>
      <c r="J82" s="133"/>
      <c r="K82" s="133"/>
      <c r="L82" s="133"/>
      <c r="M82" s="133"/>
      <c r="N82" s="133"/>
      <c r="O82" s="134"/>
      <c r="P82" s="2"/>
    </row>
    <row r="83" spans="1:16" ht="12.75">
      <c r="A83" s="13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36"/>
      <c r="P83" s="2"/>
    </row>
    <row r="84" spans="1:16" ht="12.75">
      <c r="A84" s="137" t="s">
        <v>66</v>
      </c>
      <c r="B84" s="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36"/>
      <c r="P84" s="2"/>
    </row>
    <row r="85" spans="1:16" ht="12.75">
      <c r="A85" s="185"/>
      <c r="B85" s="37"/>
      <c r="C85" s="3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86"/>
      <c r="P85" s="2"/>
    </row>
    <row r="86" spans="1:16" ht="12.75">
      <c r="A86" s="261"/>
      <c r="B86" s="261"/>
      <c r="C86" s="26"/>
      <c r="D86" s="26"/>
      <c r="E86" s="26"/>
      <c r="F86" s="261"/>
      <c r="G86" s="261"/>
      <c r="H86" s="261"/>
      <c r="I86" s="182"/>
      <c r="J86" s="26"/>
      <c r="K86" s="189"/>
      <c r="L86" s="26"/>
      <c r="M86" s="187"/>
      <c r="N86" s="261"/>
      <c r="O86" s="189"/>
      <c r="P86" s="2"/>
    </row>
    <row r="87" spans="1:16" ht="12.75">
      <c r="A87" s="237" t="s">
        <v>67</v>
      </c>
      <c r="B87" s="237"/>
      <c r="C87" s="11"/>
      <c r="D87" s="11"/>
      <c r="E87" s="11"/>
      <c r="F87" s="181">
        <f>SUM(F88:F92)</f>
        <v>110000</v>
      </c>
      <c r="G87" s="181">
        <v>0</v>
      </c>
      <c r="H87" s="181">
        <f>SUM(H88:H92)</f>
        <v>110000</v>
      </c>
      <c r="I87" s="94"/>
      <c r="J87" s="16"/>
      <c r="K87" s="118"/>
      <c r="L87" s="236"/>
      <c r="M87" s="118"/>
      <c r="N87" s="236"/>
      <c r="O87" s="118"/>
      <c r="P87" s="2"/>
    </row>
    <row r="88" spans="1:16" ht="12.75">
      <c r="A88" s="236"/>
      <c r="B88" s="236"/>
      <c r="C88" s="16"/>
      <c r="D88" s="16"/>
      <c r="E88" s="16"/>
      <c r="F88" s="244"/>
      <c r="G88" s="244"/>
      <c r="H88" s="244"/>
      <c r="I88" s="94"/>
      <c r="J88" s="16"/>
      <c r="K88" s="118"/>
      <c r="L88" s="236"/>
      <c r="M88" s="118"/>
      <c r="N88" s="236"/>
      <c r="O88" s="118"/>
      <c r="P88" s="2"/>
    </row>
    <row r="89" spans="1:16" ht="12.75">
      <c r="A89" s="236" t="s">
        <v>68</v>
      </c>
      <c r="B89" s="236" t="s">
        <v>69</v>
      </c>
      <c r="C89" s="16"/>
      <c r="D89" s="16"/>
      <c r="E89" s="16"/>
      <c r="F89" s="244">
        <v>110000</v>
      </c>
      <c r="G89" s="244">
        <v>0</v>
      </c>
      <c r="H89" s="244">
        <v>110000</v>
      </c>
      <c r="I89" s="280" t="s">
        <v>200</v>
      </c>
      <c r="J89" s="281"/>
      <c r="K89" s="282"/>
      <c r="L89" s="236">
        <v>9</v>
      </c>
      <c r="M89" s="118">
        <v>10</v>
      </c>
      <c r="N89" s="236">
        <v>11</v>
      </c>
      <c r="O89" s="118">
        <v>12</v>
      </c>
      <c r="P89" s="2"/>
    </row>
    <row r="90" spans="1:16" ht="12.75">
      <c r="A90" s="236"/>
      <c r="B90" s="236"/>
      <c r="C90" s="16"/>
      <c r="D90" s="16"/>
      <c r="E90" s="16"/>
      <c r="F90" s="244"/>
      <c r="G90" s="244"/>
      <c r="H90" s="244"/>
      <c r="I90" s="280"/>
      <c r="J90" s="281"/>
      <c r="K90" s="282"/>
      <c r="L90" s="236"/>
      <c r="M90" s="118"/>
      <c r="N90" s="236"/>
      <c r="O90" s="118"/>
      <c r="P90" s="2"/>
    </row>
    <row r="91" spans="1:16" ht="12.75">
      <c r="A91" s="236"/>
      <c r="B91" s="236"/>
      <c r="C91" s="16"/>
      <c r="D91" s="16"/>
      <c r="E91" s="16"/>
      <c r="F91" s="244"/>
      <c r="G91" s="244"/>
      <c r="H91" s="244"/>
      <c r="I91" s="263"/>
      <c r="J91" s="251"/>
      <c r="K91" s="264"/>
      <c r="L91" s="236"/>
      <c r="M91" s="118"/>
      <c r="N91" s="236"/>
      <c r="O91" s="118"/>
      <c r="P91" s="2"/>
    </row>
    <row r="92" spans="1:16" ht="25.5" customHeight="1">
      <c r="A92" s="236" t="s">
        <v>201</v>
      </c>
      <c r="B92" s="236" t="s">
        <v>202</v>
      </c>
      <c r="C92" s="16"/>
      <c r="D92" s="16"/>
      <c r="E92" s="16"/>
      <c r="F92" s="244">
        <v>0</v>
      </c>
      <c r="G92" s="244">
        <v>0</v>
      </c>
      <c r="H92" s="244">
        <v>0</v>
      </c>
      <c r="I92" s="280" t="s">
        <v>203</v>
      </c>
      <c r="J92" s="281"/>
      <c r="K92" s="282"/>
      <c r="L92" s="236">
        <v>20</v>
      </c>
      <c r="M92" s="118">
        <v>20</v>
      </c>
      <c r="N92" s="236">
        <v>50</v>
      </c>
      <c r="O92" s="118">
        <v>100</v>
      </c>
      <c r="P92" s="2"/>
    </row>
    <row r="93" spans="1:16" ht="12.75">
      <c r="A93" s="236"/>
      <c r="B93" s="236"/>
      <c r="C93" s="16"/>
      <c r="D93" s="16"/>
      <c r="E93" s="16"/>
      <c r="F93" s="262"/>
      <c r="G93" s="244"/>
      <c r="H93" s="244"/>
      <c r="I93" s="263"/>
      <c r="J93" s="251"/>
      <c r="K93" s="264"/>
      <c r="L93" s="236"/>
      <c r="M93" s="118"/>
      <c r="N93" s="236"/>
      <c r="O93" s="118"/>
      <c r="P93" s="2"/>
    </row>
    <row r="94" spans="1:16" ht="12.75">
      <c r="A94" s="135"/>
      <c r="B94" s="3"/>
      <c r="C94" s="3"/>
      <c r="D94" s="3"/>
      <c r="E94" s="3"/>
      <c r="F94" s="72"/>
      <c r="G94" s="72"/>
      <c r="H94" s="72"/>
      <c r="I94" s="3"/>
      <c r="J94" s="3"/>
      <c r="K94" s="3"/>
      <c r="L94" s="3"/>
      <c r="M94" s="3"/>
      <c r="N94" s="3"/>
      <c r="O94" s="136"/>
      <c r="P94" s="2"/>
    </row>
    <row r="95" spans="1:16" ht="12.75">
      <c r="A95" s="137" t="s">
        <v>70</v>
      </c>
      <c r="B95" s="4"/>
      <c r="C95" s="4"/>
      <c r="D95" s="4"/>
      <c r="E95" s="4"/>
      <c r="F95" s="74"/>
      <c r="G95" s="74"/>
      <c r="H95" s="74"/>
      <c r="I95" s="3"/>
      <c r="J95" s="3"/>
      <c r="K95" s="3"/>
      <c r="L95" s="3"/>
      <c r="M95" s="3"/>
      <c r="N95" s="3"/>
      <c r="O95" s="136"/>
      <c r="P95" s="2"/>
    </row>
    <row r="96" spans="1:16" ht="12.75">
      <c r="A96" s="137"/>
      <c r="B96" s="4"/>
      <c r="C96" s="4"/>
      <c r="D96" s="4"/>
      <c r="E96" s="4"/>
      <c r="F96" s="74"/>
      <c r="G96" s="74"/>
      <c r="H96" s="74"/>
      <c r="I96" s="3"/>
      <c r="J96" s="3"/>
      <c r="K96" s="3"/>
      <c r="L96" s="3"/>
      <c r="M96" s="3"/>
      <c r="N96" s="3"/>
      <c r="O96" s="136"/>
      <c r="P96" s="2"/>
    </row>
    <row r="97" spans="1:16" ht="12.75">
      <c r="A97" s="137" t="s">
        <v>71</v>
      </c>
      <c r="B97" s="4"/>
      <c r="C97" s="4"/>
      <c r="D97" s="4"/>
      <c r="E97" s="4"/>
      <c r="F97" s="74"/>
      <c r="G97" s="74"/>
      <c r="H97" s="74"/>
      <c r="I97" s="3"/>
      <c r="J97" s="3"/>
      <c r="K97" s="3"/>
      <c r="L97" s="3"/>
      <c r="M97" s="3"/>
      <c r="N97" s="3"/>
      <c r="O97" s="136"/>
      <c r="P97" s="2"/>
    </row>
    <row r="98" spans="1:16" ht="12.75">
      <c r="A98" s="135"/>
      <c r="B98" s="3"/>
      <c r="C98" s="3"/>
      <c r="D98" s="3"/>
      <c r="E98" s="3"/>
      <c r="F98" s="72"/>
      <c r="G98" s="72"/>
      <c r="H98" s="72"/>
      <c r="I98" s="3"/>
      <c r="J98" s="3"/>
      <c r="K98" s="3"/>
      <c r="L98" s="3"/>
      <c r="M98" s="3"/>
      <c r="N98" s="3"/>
      <c r="O98" s="136"/>
      <c r="P98" s="2"/>
    </row>
    <row r="99" spans="1:16" ht="12.75">
      <c r="A99" s="188" t="s">
        <v>72</v>
      </c>
      <c r="B99" s="6" t="s">
        <v>73</v>
      </c>
      <c r="C99" s="7"/>
      <c r="D99" s="7"/>
      <c r="E99" s="7"/>
      <c r="F99" s="184">
        <f>SUM(F100:F105)</f>
        <v>245000</v>
      </c>
      <c r="G99" s="183">
        <v>0</v>
      </c>
      <c r="H99" s="184">
        <f>SUM(H100:H105)</f>
        <v>245000</v>
      </c>
      <c r="I99" s="32"/>
      <c r="J99" s="26"/>
      <c r="K99" s="27"/>
      <c r="L99" s="18"/>
      <c r="M99" s="26"/>
      <c r="N99" s="18"/>
      <c r="O99" s="189"/>
      <c r="P99" s="2"/>
    </row>
    <row r="100" spans="1:16" ht="12.75">
      <c r="A100" s="94"/>
      <c r="B100" s="15"/>
      <c r="C100" s="16"/>
      <c r="D100" s="16"/>
      <c r="E100" s="16"/>
      <c r="F100" s="154"/>
      <c r="G100" s="95"/>
      <c r="H100" s="154"/>
      <c r="I100" s="15"/>
      <c r="J100" s="16"/>
      <c r="K100" s="17"/>
      <c r="L100" s="14"/>
      <c r="M100" s="16"/>
      <c r="N100" s="14"/>
      <c r="O100" s="118"/>
      <c r="P100" s="2"/>
    </row>
    <row r="101" spans="1:16" ht="12.75">
      <c r="A101" s="94" t="s">
        <v>149</v>
      </c>
      <c r="B101" s="15" t="s">
        <v>74</v>
      </c>
      <c r="C101" s="16"/>
      <c r="D101" s="16"/>
      <c r="E101" s="16"/>
      <c r="F101" s="154">
        <v>245000</v>
      </c>
      <c r="G101" s="95">
        <v>0</v>
      </c>
      <c r="H101" s="154">
        <v>245000</v>
      </c>
      <c r="I101" s="15" t="s">
        <v>204</v>
      </c>
      <c r="J101" s="16"/>
      <c r="K101" s="17"/>
      <c r="L101" s="14">
        <v>20</v>
      </c>
      <c r="M101" s="16">
        <v>21</v>
      </c>
      <c r="N101" s="14">
        <v>22</v>
      </c>
      <c r="O101" s="118">
        <v>24</v>
      </c>
      <c r="P101" s="2"/>
    </row>
    <row r="102" spans="1:16" ht="12.75">
      <c r="A102" s="94"/>
      <c r="B102" s="15"/>
      <c r="C102" s="16"/>
      <c r="D102" s="16"/>
      <c r="E102" s="16"/>
      <c r="F102" s="154"/>
      <c r="G102" s="95"/>
      <c r="H102" s="154"/>
      <c r="I102" s="15"/>
      <c r="J102" s="16"/>
      <c r="K102" s="17"/>
      <c r="L102" s="14"/>
      <c r="M102" s="16"/>
      <c r="N102" s="14"/>
      <c r="O102" s="118"/>
      <c r="P102" s="2"/>
    </row>
    <row r="103" spans="1:16" ht="12.75">
      <c r="A103" s="94" t="s">
        <v>205</v>
      </c>
      <c r="B103" s="15" t="s">
        <v>206</v>
      </c>
      <c r="C103" s="16"/>
      <c r="D103" s="16"/>
      <c r="E103" s="16"/>
      <c r="F103" s="154">
        <v>0</v>
      </c>
      <c r="G103" s="95">
        <v>0</v>
      </c>
      <c r="H103" s="154">
        <v>0</v>
      </c>
      <c r="I103" s="15" t="s">
        <v>204</v>
      </c>
      <c r="J103" s="16"/>
      <c r="K103" s="17"/>
      <c r="L103" s="14">
        <v>20</v>
      </c>
      <c r="M103" s="16">
        <v>14</v>
      </c>
      <c r="N103" s="14">
        <v>20</v>
      </c>
      <c r="O103" s="118">
        <v>24</v>
      </c>
      <c r="P103" s="2"/>
    </row>
    <row r="104" spans="1:16" ht="12.75">
      <c r="A104" s="94"/>
      <c r="B104" s="15"/>
      <c r="C104" s="16"/>
      <c r="D104" s="16"/>
      <c r="E104" s="16"/>
      <c r="F104" s="154"/>
      <c r="G104" s="95"/>
      <c r="H104" s="154"/>
      <c r="I104" s="15"/>
      <c r="J104" s="16"/>
      <c r="K104" s="17"/>
      <c r="L104" s="14"/>
      <c r="M104" s="16"/>
      <c r="N104" s="14"/>
      <c r="O104" s="118"/>
      <c r="P104" s="2"/>
    </row>
    <row r="105" spans="1:16" ht="12.75">
      <c r="A105" s="94"/>
      <c r="B105" s="15"/>
      <c r="C105" s="16"/>
      <c r="D105" s="16"/>
      <c r="E105" s="16"/>
      <c r="F105" s="154"/>
      <c r="G105" s="95"/>
      <c r="H105" s="154"/>
      <c r="I105" s="15"/>
      <c r="J105" s="16"/>
      <c r="K105" s="17"/>
      <c r="L105" s="14"/>
      <c r="M105" s="16"/>
      <c r="N105" s="14"/>
      <c r="O105" s="118"/>
      <c r="P105" s="2"/>
    </row>
    <row r="106" spans="1:16" ht="12.75">
      <c r="A106" s="167" t="s">
        <v>75</v>
      </c>
      <c r="B106" s="10" t="s">
        <v>76</v>
      </c>
      <c r="C106" s="11"/>
      <c r="D106" s="11"/>
      <c r="E106" s="11"/>
      <c r="F106" s="156">
        <f>SUM(F107:F108)</f>
        <v>45000</v>
      </c>
      <c r="G106" s="151">
        <v>0</v>
      </c>
      <c r="H106" s="156">
        <f>SUM(H107:H108)</f>
        <v>45000</v>
      </c>
      <c r="I106" s="15"/>
      <c r="J106" s="16"/>
      <c r="K106" s="17"/>
      <c r="L106" s="14"/>
      <c r="M106" s="16"/>
      <c r="N106" s="14"/>
      <c r="O106" s="118"/>
      <c r="P106" s="2"/>
    </row>
    <row r="107" spans="1:16" ht="12.75">
      <c r="A107" s="94" t="s">
        <v>77</v>
      </c>
      <c r="B107" s="15" t="s">
        <v>78</v>
      </c>
      <c r="C107" s="16"/>
      <c r="D107" s="16"/>
      <c r="E107" s="16"/>
      <c r="F107" s="154">
        <v>45000</v>
      </c>
      <c r="G107" s="95">
        <v>0</v>
      </c>
      <c r="H107" s="154">
        <v>45000</v>
      </c>
      <c r="I107" s="283" t="s">
        <v>207</v>
      </c>
      <c r="J107" s="284"/>
      <c r="K107" s="285"/>
      <c r="L107" s="14"/>
      <c r="M107" s="16"/>
      <c r="N107" s="14"/>
      <c r="O107" s="118"/>
      <c r="P107" s="2"/>
    </row>
    <row r="108" spans="1:16" ht="12.75">
      <c r="A108" s="190"/>
      <c r="B108" s="36"/>
      <c r="C108" s="31"/>
      <c r="D108" s="31"/>
      <c r="E108" s="31"/>
      <c r="F108" s="153"/>
      <c r="G108" s="153"/>
      <c r="H108" s="158"/>
      <c r="I108" s="286"/>
      <c r="J108" s="287"/>
      <c r="K108" s="288"/>
      <c r="L108" s="30">
        <v>15</v>
      </c>
      <c r="M108" s="31">
        <v>20</v>
      </c>
      <c r="N108" s="30">
        <v>25</v>
      </c>
      <c r="O108" s="191">
        <v>30</v>
      </c>
      <c r="P108" s="2"/>
    </row>
    <row r="109" spans="1:16" ht="12.75">
      <c r="A109" s="137" t="s">
        <v>79</v>
      </c>
      <c r="B109" s="4"/>
      <c r="C109" s="4"/>
      <c r="D109" s="4"/>
      <c r="E109" s="4"/>
      <c r="F109" s="74"/>
      <c r="G109" s="74"/>
      <c r="H109" s="74"/>
      <c r="I109" s="4"/>
      <c r="J109" s="4"/>
      <c r="K109" s="4"/>
      <c r="L109" s="4"/>
      <c r="M109" s="4"/>
      <c r="N109" s="4"/>
      <c r="O109" s="192"/>
      <c r="P109" s="9"/>
    </row>
    <row r="110" spans="1:16" ht="12.75">
      <c r="A110" s="137"/>
      <c r="B110" s="4"/>
      <c r="C110" s="4"/>
      <c r="D110" s="4"/>
      <c r="E110" s="4"/>
      <c r="F110" s="74"/>
      <c r="G110" s="74"/>
      <c r="H110" s="74"/>
      <c r="I110" s="4"/>
      <c r="J110" s="4"/>
      <c r="K110" s="4"/>
      <c r="L110" s="4"/>
      <c r="M110" s="4"/>
      <c r="N110" s="4"/>
      <c r="O110" s="192"/>
      <c r="P110" s="9"/>
    </row>
    <row r="111" spans="1:16" ht="12.75">
      <c r="A111" s="137" t="s">
        <v>80</v>
      </c>
      <c r="B111" s="4"/>
      <c r="C111" s="4"/>
      <c r="D111" s="4"/>
      <c r="E111" s="4"/>
      <c r="F111" s="74"/>
      <c r="G111" s="74"/>
      <c r="H111" s="74"/>
      <c r="I111" s="4"/>
      <c r="J111" s="4"/>
      <c r="K111" s="4"/>
      <c r="L111" s="4"/>
      <c r="M111" s="4"/>
      <c r="N111" s="4"/>
      <c r="O111" s="192"/>
      <c r="P111" s="9"/>
    </row>
    <row r="112" spans="1:16" ht="12.75">
      <c r="A112" s="137"/>
      <c r="B112" s="4"/>
      <c r="C112" s="4"/>
      <c r="D112" s="4"/>
      <c r="E112" s="4"/>
      <c r="F112" s="74"/>
      <c r="G112" s="74"/>
      <c r="H112" s="74"/>
      <c r="I112" s="4"/>
      <c r="J112" s="4"/>
      <c r="K112" s="4"/>
      <c r="L112" s="4"/>
      <c r="M112" s="4"/>
      <c r="N112" s="4"/>
      <c r="O112" s="192"/>
      <c r="P112" s="9"/>
    </row>
    <row r="113" spans="1:16" ht="12.75">
      <c r="A113" s="193" t="s">
        <v>81</v>
      </c>
      <c r="B113" s="6" t="s">
        <v>82</v>
      </c>
      <c r="C113" s="7"/>
      <c r="D113" s="7"/>
      <c r="E113" s="8"/>
      <c r="F113" s="64">
        <f>SUM(F114:F118)</f>
        <v>256000</v>
      </c>
      <c r="G113" s="64">
        <v>0</v>
      </c>
      <c r="H113" s="64">
        <f>SUM(H114:H118)</f>
        <v>256000</v>
      </c>
      <c r="I113" s="32"/>
      <c r="J113" s="26"/>
      <c r="K113" s="27"/>
      <c r="L113" s="26"/>
      <c r="M113" s="18"/>
      <c r="N113" s="26"/>
      <c r="O113" s="187"/>
      <c r="P113" s="2"/>
    </row>
    <row r="114" spans="1:16" ht="12.75">
      <c r="A114" s="138"/>
      <c r="B114" s="15"/>
      <c r="C114" s="16"/>
      <c r="D114" s="16"/>
      <c r="E114" s="17"/>
      <c r="F114" s="60"/>
      <c r="G114" s="55"/>
      <c r="H114" s="60"/>
      <c r="I114" s="15"/>
      <c r="J114" s="16"/>
      <c r="K114" s="17"/>
      <c r="L114" s="16"/>
      <c r="M114" s="14"/>
      <c r="N114" s="16"/>
      <c r="O114" s="139"/>
      <c r="P114" s="2"/>
    </row>
    <row r="115" spans="1:16" ht="12.75">
      <c r="A115" s="138" t="s">
        <v>83</v>
      </c>
      <c r="B115" s="15" t="s">
        <v>84</v>
      </c>
      <c r="C115" s="16"/>
      <c r="D115" s="16"/>
      <c r="E115" s="17"/>
      <c r="F115" s="60">
        <v>20000</v>
      </c>
      <c r="G115" s="55">
        <v>0</v>
      </c>
      <c r="H115" s="60">
        <v>20000</v>
      </c>
      <c r="I115" s="15" t="s">
        <v>85</v>
      </c>
      <c r="J115" s="16"/>
      <c r="K115" s="17"/>
      <c r="L115" s="16">
        <v>1</v>
      </c>
      <c r="M115" s="38">
        <v>1</v>
      </c>
      <c r="N115" s="16">
        <v>1</v>
      </c>
      <c r="O115" s="139">
        <v>1</v>
      </c>
      <c r="P115" s="2"/>
    </row>
    <row r="116" spans="1:16" ht="12.75">
      <c r="A116" s="138"/>
      <c r="B116" s="15"/>
      <c r="C116" s="16"/>
      <c r="D116" s="16"/>
      <c r="E116" s="17"/>
      <c r="F116" s="60"/>
      <c r="G116" s="55"/>
      <c r="H116" s="60"/>
      <c r="I116" s="15" t="s">
        <v>86</v>
      </c>
      <c r="J116" s="16"/>
      <c r="K116" s="17"/>
      <c r="L116" s="16"/>
      <c r="M116" s="38"/>
      <c r="N116" s="16"/>
      <c r="O116" s="139"/>
      <c r="P116" s="2"/>
    </row>
    <row r="117" spans="1:16" ht="12.75">
      <c r="A117" s="138" t="s">
        <v>87</v>
      </c>
      <c r="B117" s="15" t="s">
        <v>88</v>
      </c>
      <c r="C117" s="16"/>
      <c r="D117" s="16"/>
      <c r="E117" s="17"/>
      <c r="F117" s="60">
        <v>236000</v>
      </c>
      <c r="G117" s="55">
        <v>0</v>
      </c>
      <c r="H117" s="60">
        <v>236000</v>
      </c>
      <c r="I117" s="15" t="s">
        <v>89</v>
      </c>
      <c r="J117" s="16"/>
      <c r="K117" s="17"/>
      <c r="L117" s="16">
        <v>15</v>
      </c>
      <c r="M117" s="14">
        <v>20</v>
      </c>
      <c r="N117" s="16">
        <v>21</v>
      </c>
      <c r="O117" s="139">
        <v>22</v>
      </c>
      <c r="P117" s="2"/>
    </row>
    <row r="118" spans="1:16" ht="12.75">
      <c r="A118" s="138"/>
      <c r="B118" s="15"/>
      <c r="C118" s="16"/>
      <c r="D118" s="16"/>
      <c r="E118" s="17"/>
      <c r="F118" s="60"/>
      <c r="G118" s="55"/>
      <c r="H118" s="60"/>
      <c r="I118" s="15" t="s">
        <v>90</v>
      </c>
      <c r="J118" s="16"/>
      <c r="K118" s="17"/>
      <c r="L118" s="16">
        <v>6</v>
      </c>
      <c r="M118" s="14">
        <v>6</v>
      </c>
      <c r="N118" s="16">
        <v>8</v>
      </c>
      <c r="O118" s="139">
        <v>8</v>
      </c>
      <c r="P118" s="2"/>
    </row>
    <row r="119" spans="1:16" ht="12.75">
      <c r="A119" s="108"/>
      <c r="B119" s="39"/>
      <c r="C119" s="16"/>
      <c r="D119" s="16"/>
      <c r="E119" s="17"/>
      <c r="F119" s="60"/>
      <c r="G119" s="55"/>
      <c r="H119" s="60"/>
      <c r="I119" s="15" t="s">
        <v>91</v>
      </c>
      <c r="J119" s="16"/>
      <c r="K119" s="17"/>
      <c r="L119" s="16">
        <v>6</v>
      </c>
      <c r="M119" s="14">
        <v>6</v>
      </c>
      <c r="N119" s="16">
        <v>8</v>
      </c>
      <c r="O119" s="139">
        <v>8</v>
      </c>
      <c r="P119" s="2"/>
    </row>
    <row r="120" spans="1:16" ht="12.75">
      <c r="A120" s="108" t="s">
        <v>92</v>
      </c>
      <c r="B120" s="10" t="s">
        <v>208</v>
      </c>
      <c r="C120" s="11"/>
      <c r="D120" s="11"/>
      <c r="E120" s="12"/>
      <c r="F120" s="56">
        <f>SUM(F121:F122)</f>
        <v>25000</v>
      </c>
      <c r="G120" s="56">
        <f>SUM(G121:G122)</f>
        <v>0</v>
      </c>
      <c r="H120" s="56">
        <f>SUM(H121:H122)</f>
        <v>25000</v>
      </c>
      <c r="I120" s="15"/>
      <c r="J120" s="16"/>
      <c r="K120" s="17"/>
      <c r="L120" s="16"/>
      <c r="M120" s="14"/>
      <c r="N120" s="16"/>
      <c r="O120" s="139"/>
      <c r="P120" s="2"/>
    </row>
    <row r="121" spans="1:16" ht="12.75">
      <c r="A121" s="108"/>
      <c r="B121" s="10"/>
      <c r="C121" s="11"/>
      <c r="D121" s="11"/>
      <c r="E121" s="12"/>
      <c r="F121" s="59"/>
      <c r="G121" s="56"/>
      <c r="H121" s="59"/>
      <c r="I121" s="15"/>
      <c r="J121" s="16"/>
      <c r="K121" s="17"/>
      <c r="L121" s="16"/>
      <c r="M121" s="14"/>
      <c r="N121" s="16"/>
      <c r="O121" s="139"/>
      <c r="P121" s="2"/>
    </row>
    <row r="122" spans="1:16" ht="12.75">
      <c r="A122" s="165" t="s">
        <v>93</v>
      </c>
      <c r="B122" s="180" t="s">
        <v>209</v>
      </c>
      <c r="C122" s="83"/>
      <c r="D122" s="83"/>
      <c r="E122" s="84"/>
      <c r="F122" s="148">
        <v>25000</v>
      </c>
      <c r="G122" s="85">
        <v>0</v>
      </c>
      <c r="H122" s="148">
        <v>25000</v>
      </c>
      <c r="I122" s="82" t="s">
        <v>210</v>
      </c>
      <c r="J122" s="83"/>
      <c r="K122" s="84"/>
      <c r="L122" s="194">
        <v>2</v>
      </c>
      <c r="M122" s="81">
        <v>2</v>
      </c>
      <c r="N122" s="194">
        <v>2</v>
      </c>
      <c r="O122" s="195">
        <v>2</v>
      </c>
      <c r="P122" s="2"/>
    </row>
    <row r="123" spans="1:15" ht="12.75">
      <c r="A123" s="49"/>
      <c r="B123" s="49"/>
      <c r="C123" s="16"/>
      <c r="D123" s="16"/>
      <c r="E123" s="16"/>
      <c r="F123" s="60"/>
      <c r="G123" s="60"/>
      <c r="H123" s="60"/>
      <c r="I123" s="16"/>
      <c r="J123" s="16"/>
      <c r="K123" s="16"/>
      <c r="L123" s="16"/>
      <c r="M123" s="16"/>
      <c r="N123" s="16"/>
      <c r="O123" s="16"/>
    </row>
    <row r="124" spans="1:16" ht="12.75">
      <c r="A124" s="196" t="s">
        <v>94</v>
      </c>
      <c r="B124" s="197" t="s">
        <v>95</v>
      </c>
      <c r="C124" s="160"/>
      <c r="D124" s="160"/>
      <c r="E124" s="161"/>
      <c r="F124" s="162">
        <f>SUM(F126:F129)</f>
        <v>47000</v>
      </c>
      <c r="G124" s="162">
        <v>0</v>
      </c>
      <c r="H124" s="162">
        <f>SUM(H126:H129)</f>
        <v>47000</v>
      </c>
      <c r="I124" s="163"/>
      <c r="J124" s="160"/>
      <c r="K124" s="161"/>
      <c r="L124" s="160"/>
      <c r="M124" s="198"/>
      <c r="N124" s="160"/>
      <c r="O124" s="199"/>
      <c r="P124" s="2"/>
    </row>
    <row r="125" spans="1:16" ht="12.75">
      <c r="A125" s="167"/>
      <c r="B125" s="10"/>
      <c r="C125" s="16"/>
      <c r="D125" s="16"/>
      <c r="E125" s="17"/>
      <c r="F125" s="59"/>
      <c r="G125" s="56"/>
      <c r="H125" s="59"/>
      <c r="I125" s="15"/>
      <c r="J125" s="16"/>
      <c r="K125" s="17"/>
      <c r="L125" s="16"/>
      <c r="M125" s="14"/>
      <c r="N125" s="16"/>
      <c r="O125" s="139"/>
      <c r="P125" s="2"/>
    </row>
    <row r="126" spans="1:16" ht="12.75">
      <c r="A126" s="94" t="s">
        <v>96</v>
      </c>
      <c r="B126" s="15" t="s">
        <v>97</v>
      </c>
      <c r="C126" s="16"/>
      <c r="D126" s="16"/>
      <c r="E126" s="17"/>
      <c r="F126" s="60">
        <v>47000</v>
      </c>
      <c r="G126" s="55">
        <v>0</v>
      </c>
      <c r="H126" s="60">
        <v>47000</v>
      </c>
      <c r="I126" s="15" t="s">
        <v>98</v>
      </c>
      <c r="J126" s="16"/>
      <c r="K126" s="17"/>
      <c r="L126" s="16">
        <v>7</v>
      </c>
      <c r="M126" s="14">
        <v>7</v>
      </c>
      <c r="N126" s="16">
        <v>7</v>
      </c>
      <c r="O126" s="139">
        <v>7</v>
      </c>
      <c r="P126" s="2"/>
    </row>
    <row r="127" spans="1:16" ht="12.75">
      <c r="A127" s="94"/>
      <c r="B127" s="15"/>
      <c r="C127" s="16"/>
      <c r="D127" s="16"/>
      <c r="E127" s="17"/>
      <c r="F127" s="60"/>
      <c r="G127" s="55"/>
      <c r="H127" s="60"/>
      <c r="I127" s="15"/>
      <c r="J127" s="16"/>
      <c r="K127" s="17"/>
      <c r="L127" s="16"/>
      <c r="M127" s="14"/>
      <c r="N127" s="16"/>
      <c r="O127" s="139"/>
      <c r="P127" s="2"/>
    </row>
    <row r="128" spans="1:16" ht="12.75">
      <c r="A128" s="94" t="s">
        <v>211</v>
      </c>
      <c r="B128" s="15" t="s">
        <v>212</v>
      </c>
      <c r="C128" s="16"/>
      <c r="D128" s="16"/>
      <c r="E128" s="17"/>
      <c r="F128" s="60">
        <v>0</v>
      </c>
      <c r="G128" s="55">
        <v>0</v>
      </c>
      <c r="H128" s="60">
        <v>0</v>
      </c>
      <c r="I128" s="15" t="s">
        <v>213</v>
      </c>
      <c r="J128" s="16"/>
      <c r="K128" s="17"/>
      <c r="L128" s="16">
        <v>100</v>
      </c>
      <c r="M128" s="14">
        <v>100</v>
      </c>
      <c r="N128" s="16">
        <v>100</v>
      </c>
      <c r="O128" s="139">
        <v>100</v>
      </c>
      <c r="P128" s="2"/>
    </row>
    <row r="129" spans="1:16" ht="12.75">
      <c r="A129" s="94"/>
      <c r="B129" s="10"/>
      <c r="C129" s="16"/>
      <c r="D129" s="16"/>
      <c r="E129" s="17"/>
      <c r="F129" s="60"/>
      <c r="G129" s="55"/>
      <c r="H129" s="60"/>
      <c r="I129" s="15"/>
      <c r="J129" s="16"/>
      <c r="K129" s="17"/>
      <c r="L129" s="16"/>
      <c r="M129" s="14"/>
      <c r="N129" s="16"/>
      <c r="O129" s="139"/>
      <c r="P129" s="2"/>
    </row>
    <row r="130" spans="1:16" ht="12.75">
      <c r="A130" s="167" t="s">
        <v>99</v>
      </c>
      <c r="B130" s="10" t="s">
        <v>215</v>
      </c>
      <c r="C130" s="16"/>
      <c r="D130" s="16"/>
      <c r="E130" s="17"/>
      <c r="F130" s="56">
        <f>SUM(F131:F132)</f>
        <v>140000</v>
      </c>
      <c r="G130" s="56">
        <v>0</v>
      </c>
      <c r="H130" s="56">
        <f>SUM(H131:H132)</f>
        <v>140000</v>
      </c>
      <c r="I130" s="15"/>
      <c r="J130" s="16"/>
      <c r="K130" s="17"/>
      <c r="L130" s="16"/>
      <c r="M130" s="14"/>
      <c r="N130" s="16"/>
      <c r="O130" s="139"/>
      <c r="P130" s="2"/>
    </row>
    <row r="131" spans="1:16" ht="12.75">
      <c r="A131" s="94"/>
      <c r="B131" s="15"/>
      <c r="C131" s="2"/>
      <c r="D131" s="2"/>
      <c r="E131" s="41"/>
      <c r="F131" s="66"/>
      <c r="G131" s="65"/>
      <c r="H131" s="66"/>
      <c r="I131" s="24"/>
      <c r="J131" s="2"/>
      <c r="K131" s="41"/>
      <c r="L131" s="16"/>
      <c r="M131" s="14"/>
      <c r="N131" s="16"/>
      <c r="O131" s="139"/>
      <c r="P131" s="2"/>
    </row>
    <row r="132" spans="1:16" ht="12.75">
      <c r="A132" s="94" t="s">
        <v>100</v>
      </c>
      <c r="B132" s="15" t="s">
        <v>216</v>
      </c>
      <c r="C132" s="9"/>
      <c r="D132" s="9"/>
      <c r="E132" s="42"/>
      <c r="F132" s="66">
        <v>140000</v>
      </c>
      <c r="G132" s="65">
        <v>0</v>
      </c>
      <c r="H132" s="66">
        <v>140000</v>
      </c>
      <c r="I132" s="24" t="s">
        <v>214</v>
      </c>
      <c r="J132" s="2"/>
      <c r="K132" s="41"/>
      <c r="L132" s="16">
        <v>2</v>
      </c>
      <c r="M132" s="14">
        <v>2</v>
      </c>
      <c r="N132" s="16">
        <v>2</v>
      </c>
      <c r="O132" s="139">
        <v>2</v>
      </c>
      <c r="P132" s="2"/>
    </row>
    <row r="133" spans="1:16" ht="12.75">
      <c r="A133" s="200"/>
      <c r="B133" s="44"/>
      <c r="C133" s="44"/>
      <c r="D133" s="44"/>
      <c r="E133" s="44"/>
      <c r="F133" s="67"/>
      <c r="G133" s="67"/>
      <c r="H133" s="67"/>
      <c r="I133" s="44"/>
      <c r="J133" s="44"/>
      <c r="K133" s="44"/>
      <c r="L133" s="44"/>
      <c r="M133" s="44"/>
      <c r="N133" s="44"/>
      <c r="O133" s="201"/>
      <c r="P133" s="2"/>
    </row>
    <row r="134" spans="1:16" ht="12.75">
      <c r="A134" s="137" t="s">
        <v>101</v>
      </c>
      <c r="B134" s="45"/>
      <c r="C134" s="45"/>
      <c r="D134" s="45"/>
      <c r="E134" s="45"/>
      <c r="F134" s="68"/>
      <c r="G134" s="69"/>
      <c r="H134" s="69"/>
      <c r="I134" s="46"/>
      <c r="J134" s="46"/>
      <c r="K134" s="46"/>
      <c r="L134" s="46"/>
      <c r="M134" s="46"/>
      <c r="N134" s="46"/>
      <c r="O134" s="202"/>
      <c r="P134" s="2"/>
    </row>
    <row r="135" spans="1:16" ht="12.75">
      <c r="A135" s="203"/>
      <c r="B135" s="47"/>
      <c r="C135" s="47"/>
      <c r="D135" s="47"/>
      <c r="E135" s="47"/>
      <c r="F135" s="70"/>
      <c r="G135" s="70"/>
      <c r="H135" s="70"/>
      <c r="I135" s="47"/>
      <c r="J135" s="47"/>
      <c r="K135" s="47"/>
      <c r="L135" s="47"/>
      <c r="M135" s="47"/>
      <c r="N135" s="47"/>
      <c r="O135" s="204"/>
      <c r="P135" s="2"/>
    </row>
    <row r="136" spans="1:16" ht="12.75">
      <c r="A136" s="167" t="s">
        <v>102</v>
      </c>
      <c r="B136" s="10" t="s">
        <v>103</v>
      </c>
      <c r="C136" s="16"/>
      <c r="D136" s="16"/>
      <c r="E136" s="16"/>
      <c r="F136" s="64">
        <f>SUM(F138:F143)</f>
        <v>95000</v>
      </c>
      <c r="G136" s="64">
        <v>0</v>
      </c>
      <c r="H136" s="64">
        <f>SUM(H138:H143)</f>
        <v>95000</v>
      </c>
      <c r="I136" s="15"/>
      <c r="J136" s="16"/>
      <c r="K136" s="16"/>
      <c r="L136" s="48"/>
      <c r="M136" s="2"/>
      <c r="N136" s="48"/>
      <c r="O136" s="205"/>
      <c r="P136" s="2"/>
    </row>
    <row r="137" spans="1:16" ht="12.75">
      <c r="A137" s="94"/>
      <c r="B137" s="15"/>
      <c r="C137" s="16"/>
      <c r="D137" s="16"/>
      <c r="E137" s="16"/>
      <c r="F137" s="60"/>
      <c r="G137" s="55"/>
      <c r="H137" s="60"/>
      <c r="I137" s="15"/>
      <c r="J137" s="16"/>
      <c r="K137" s="16"/>
      <c r="L137" s="25"/>
      <c r="M137" s="2"/>
      <c r="N137" s="25"/>
      <c r="O137" s="206"/>
      <c r="P137" s="2"/>
    </row>
    <row r="138" spans="1:16" ht="12.75">
      <c r="A138" s="94" t="s">
        <v>104</v>
      </c>
      <c r="B138" s="15" t="s">
        <v>217</v>
      </c>
      <c r="C138" s="16"/>
      <c r="D138" s="16"/>
      <c r="E138" s="16"/>
      <c r="F138" s="60">
        <v>50000</v>
      </c>
      <c r="G138" s="55">
        <v>0</v>
      </c>
      <c r="H138" s="60">
        <v>50000</v>
      </c>
      <c r="I138" s="15" t="s">
        <v>218</v>
      </c>
      <c r="J138" s="16"/>
      <c r="K138" s="16"/>
      <c r="L138" s="96" t="s">
        <v>219</v>
      </c>
      <c r="M138" s="97" t="s">
        <v>219</v>
      </c>
      <c r="N138" s="96" t="s">
        <v>219</v>
      </c>
      <c r="O138" s="177" t="s">
        <v>219</v>
      </c>
      <c r="P138" s="2"/>
    </row>
    <row r="139" spans="1:16" ht="12.75">
      <c r="A139" s="94" t="s">
        <v>106</v>
      </c>
      <c r="B139" s="15" t="s">
        <v>220</v>
      </c>
      <c r="C139" s="16"/>
      <c r="D139" s="16"/>
      <c r="E139" s="16"/>
      <c r="F139" s="60">
        <v>10000</v>
      </c>
      <c r="G139" s="55">
        <v>0</v>
      </c>
      <c r="H139" s="60">
        <v>10000</v>
      </c>
      <c r="I139" s="15" t="s">
        <v>105</v>
      </c>
      <c r="J139" s="16"/>
      <c r="K139" s="16"/>
      <c r="L139" s="96">
        <v>5</v>
      </c>
      <c r="M139" s="97">
        <v>5</v>
      </c>
      <c r="N139" s="96">
        <v>5</v>
      </c>
      <c r="O139" s="177">
        <v>5</v>
      </c>
      <c r="P139" s="2"/>
    </row>
    <row r="140" spans="1:16" ht="12.75">
      <c r="A140" s="94" t="s">
        <v>104</v>
      </c>
      <c r="B140" s="15" t="s">
        <v>221</v>
      </c>
      <c r="C140" s="16"/>
      <c r="D140" s="16"/>
      <c r="E140" s="16"/>
      <c r="F140" s="60">
        <v>28000</v>
      </c>
      <c r="G140" s="55">
        <v>0</v>
      </c>
      <c r="H140" s="60">
        <v>28000</v>
      </c>
      <c r="I140" s="15" t="s">
        <v>226</v>
      </c>
      <c r="J140" s="16"/>
      <c r="K140" s="16"/>
      <c r="L140" s="96" t="s">
        <v>219</v>
      </c>
      <c r="M140" s="97" t="s">
        <v>219</v>
      </c>
      <c r="N140" s="96" t="s">
        <v>227</v>
      </c>
      <c r="O140" s="177" t="s">
        <v>187</v>
      </c>
      <c r="P140" s="2"/>
    </row>
    <row r="141" spans="1:16" ht="12.75">
      <c r="A141" s="94" t="s">
        <v>104</v>
      </c>
      <c r="B141" s="15" t="s">
        <v>222</v>
      </c>
      <c r="C141" s="16"/>
      <c r="D141" s="16"/>
      <c r="E141" s="16"/>
      <c r="F141" s="60">
        <v>7000</v>
      </c>
      <c r="G141" s="55">
        <v>0</v>
      </c>
      <c r="H141" s="60">
        <v>7000</v>
      </c>
      <c r="I141" s="39" t="s">
        <v>107</v>
      </c>
      <c r="J141" s="2"/>
      <c r="K141" s="2"/>
      <c r="L141" s="96" t="s">
        <v>153</v>
      </c>
      <c r="M141" s="97" t="s">
        <v>153</v>
      </c>
      <c r="N141" s="96" t="s">
        <v>153</v>
      </c>
      <c r="O141" s="177" t="s">
        <v>153</v>
      </c>
      <c r="P141" s="2"/>
    </row>
    <row r="142" spans="1:16" ht="12.75">
      <c r="A142" s="94" t="s">
        <v>223</v>
      </c>
      <c r="B142" s="15" t="s">
        <v>224</v>
      </c>
      <c r="C142" s="2"/>
      <c r="D142" s="2"/>
      <c r="E142" s="2"/>
      <c r="F142" s="60">
        <v>0</v>
      </c>
      <c r="G142" s="55">
        <v>0</v>
      </c>
      <c r="H142" s="60">
        <v>0</v>
      </c>
      <c r="I142" s="39" t="s">
        <v>225</v>
      </c>
      <c r="J142" s="2"/>
      <c r="K142" s="2"/>
      <c r="L142" s="122">
        <v>2</v>
      </c>
      <c r="M142" s="266">
        <v>0</v>
      </c>
      <c r="N142" s="122">
        <v>3</v>
      </c>
      <c r="O142" s="142">
        <v>3</v>
      </c>
      <c r="P142" s="2"/>
    </row>
    <row r="143" spans="1:16" ht="12.75">
      <c r="A143" s="265"/>
      <c r="B143" s="16"/>
      <c r="C143" s="9"/>
      <c r="D143" s="9"/>
      <c r="E143" s="9"/>
      <c r="F143" s="61"/>
      <c r="G143" s="55"/>
      <c r="H143" s="60"/>
      <c r="I143" s="15"/>
      <c r="J143" s="2"/>
      <c r="K143" s="2"/>
      <c r="L143" s="30"/>
      <c r="M143" s="16"/>
      <c r="N143" s="30"/>
      <c r="O143" s="207"/>
      <c r="P143" s="2"/>
    </row>
    <row r="144" spans="1:16" ht="12.75">
      <c r="A144" s="208"/>
      <c r="B144" s="44"/>
      <c r="C144" s="44"/>
      <c r="D144" s="44"/>
      <c r="E144" s="44"/>
      <c r="F144" s="67"/>
      <c r="G144" s="67"/>
      <c r="H144" s="67"/>
      <c r="I144" s="44"/>
      <c r="J144" s="44"/>
      <c r="K144" s="44"/>
      <c r="L144" s="44"/>
      <c r="M144" s="44"/>
      <c r="N144" s="44"/>
      <c r="O144" s="201"/>
      <c r="P144" s="2"/>
    </row>
    <row r="145" spans="1:16" ht="12.75">
      <c r="A145" s="209" t="s">
        <v>108</v>
      </c>
      <c r="B145" s="45"/>
      <c r="C145" s="45"/>
      <c r="D145" s="45"/>
      <c r="E145" s="45"/>
      <c r="F145" s="69"/>
      <c r="G145" s="69"/>
      <c r="H145" s="69"/>
      <c r="I145" s="46"/>
      <c r="J145" s="46"/>
      <c r="K145" s="46"/>
      <c r="L145" s="46"/>
      <c r="M145" s="46"/>
      <c r="N145" s="46"/>
      <c r="O145" s="202"/>
      <c r="P145" s="2"/>
    </row>
    <row r="146" spans="1:16" ht="12.75">
      <c r="A146" s="210"/>
      <c r="B146" s="47"/>
      <c r="C146" s="47"/>
      <c r="D146" s="47"/>
      <c r="E146" s="47"/>
      <c r="F146" s="70"/>
      <c r="G146" s="70"/>
      <c r="H146" s="70"/>
      <c r="I146" s="47"/>
      <c r="J146" s="47"/>
      <c r="K146" s="47"/>
      <c r="L146" s="47"/>
      <c r="M146" s="47"/>
      <c r="N146" s="47"/>
      <c r="O146" s="204"/>
      <c r="P146" s="2"/>
    </row>
    <row r="147" spans="1:16" ht="12.75">
      <c r="A147" s="167" t="s">
        <v>109</v>
      </c>
      <c r="B147" s="10" t="s">
        <v>110</v>
      </c>
      <c r="C147" s="16"/>
      <c r="D147" s="16"/>
      <c r="E147" s="16"/>
      <c r="F147" s="64">
        <f>SUM(F148:F151)</f>
        <v>152000</v>
      </c>
      <c r="G147" s="64">
        <v>0</v>
      </c>
      <c r="H147" s="64">
        <f>SUM(H148:H151)</f>
        <v>152000</v>
      </c>
      <c r="I147" s="15"/>
      <c r="J147" s="16"/>
      <c r="K147" s="16"/>
      <c r="L147" s="48"/>
      <c r="M147" s="2"/>
      <c r="N147" s="48"/>
      <c r="O147" s="205"/>
      <c r="P147" s="2"/>
    </row>
    <row r="148" spans="1:16" ht="12.75">
      <c r="A148" s="94"/>
      <c r="B148" s="15"/>
      <c r="C148" s="16"/>
      <c r="D148" s="16"/>
      <c r="E148" s="16"/>
      <c r="F148" s="60"/>
      <c r="G148" s="55"/>
      <c r="H148" s="60"/>
      <c r="I148" s="15"/>
      <c r="J148" s="16"/>
      <c r="K148" s="16"/>
      <c r="L148" s="25"/>
      <c r="M148" s="2"/>
      <c r="N148" s="25"/>
      <c r="O148" s="206"/>
      <c r="P148" s="2"/>
    </row>
    <row r="149" spans="1:16" ht="12.75">
      <c r="A149" s="94" t="s">
        <v>111</v>
      </c>
      <c r="B149" s="15" t="s">
        <v>112</v>
      </c>
      <c r="C149" s="16"/>
      <c r="D149" s="16"/>
      <c r="E149" s="16"/>
      <c r="F149" s="60">
        <v>152000</v>
      </c>
      <c r="G149" s="55">
        <v>0</v>
      </c>
      <c r="H149" s="60">
        <v>152000</v>
      </c>
      <c r="I149" s="15" t="s">
        <v>228</v>
      </c>
      <c r="J149" s="16"/>
      <c r="K149" s="16"/>
      <c r="L149" s="40">
        <v>0</v>
      </c>
      <c r="M149" s="49">
        <v>25</v>
      </c>
      <c r="N149" s="14">
        <v>22</v>
      </c>
      <c r="O149" s="139">
        <v>20</v>
      </c>
      <c r="P149" s="2"/>
    </row>
    <row r="150" spans="1:16" ht="12.75">
      <c r="A150" s="94"/>
      <c r="B150" s="15"/>
      <c r="C150" s="16"/>
      <c r="D150" s="16"/>
      <c r="E150" s="16"/>
      <c r="F150" s="55"/>
      <c r="G150" s="55"/>
      <c r="H150" s="60"/>
      <c r="I150" s="15" t="s">
        <v>229</v>
      </c>
      <c r="J150" s="16"/>
      <c r="K150" s="16"/>
      <c r="L150" s="14">
        <v>1000</v>
      </c>
      <c r="M150" s="16">
        <v>1000</v>
      </c>
      <c r="N150" s="14">
        <v>1000</v>
      </c>
      <c r="O150" s="139">
        <v>1000</v>
      </c>
      <c r="P150" s="2"/>
    </row>
    <row r="151" spans="1:16" ht="12.75">
      <c r="A151" s="94"/>
      <c r="B151" s="15"/>
      <c r="C151" s="16"/>
      <c r="D151" s="16"/>
      <c r="E151" s="16"/>
      <c r="F151" s="55"/>
      <c r="G151" s="55"/>
      <c r="H151" s="60"/>
      <c r="I151" s="15" t="s">
        <v>230</v>
      </c>
      <c r="J151" s="16"/>
      <c r="K151" s="16"/>
      <c r="L151" s="14" t="s">
        <v>231</v>
      </c>
      <c r="M151" s="16" t="s">
        <v>232</v>
      </c>
      <c r="N151" s="14" t="s">
        <v>231</v>
      </c>
      <c r="O151" s="139" t="s">
        <v>231</v>
      </c>
      <c r="P151" s="2"/>
    </row>
    <row r="152" spans="1:16" ht="12.75">
      <c r="A152" s="94"/>
      <c r="B152" s="180"/>
      <c r="C152" s="16"/>
      <c r="D152" s="16"/>
      <c r="E152" s="16"/>
      <c r="F152" s="55"/>
      <c r="G152" s="55"/>
      <c r="H152" s="60"/>
      <c r="I152" s="15"/>
      <c r="J152" s="16"/>
      <c r="K152" s="16"/>
      <c r="L152" s="14"/>
      <c r="M152" s="16"/>
      <c r="N152" s="14"/>
      <c r="O152" s="139"/>
      <c r="P152" s="2"/>
    </row>
    <row r="153" spans="1:16" ht="12.75">
      <c r="A153" s="200"/>
      <c r="B153" s="1"/>
      <c r="C153" s="44"/>
      <c r="D153" s="44"/>
      <c r="E153" s="44"/>
      <c r="F153" s="67"/>
      <c r="G153" s="71"/>
      <c r="H153" s="71"/>
      <c r="I153" s="1"/>
      <c r="J153" s="44"/>
      <c r="K153" s="44"/>
      <c r="L153" s="1"/>
      <c r="M153" s="1"/>
      <c r="N153" s="1"/>
      <c r="O153" s="211"/>
      <c r="P153" s="2"/>
    </row>
    <row r="154" spans="1:16" ht="12.75">
      <c r="A154" s="137" t="s">
        <v>114</v>
      </c>
      <c r="B154" s="4"/>
      <c r="C154" s="45"/>
      <c r="D154" s="45"/>
      <c r="E154" s="45"/>
      <c r="F154" s="72"/>
      <c r="G154" s="72"/>
      <c r="H154" s="72"/>
      <c r="I154" s="3"/>
      <c r="J154" s="46"/>
      <c r="K154" s="46"/>
      <c r="L154" s="3"/>
      <c r="M154" s="3"/>
      <c r="N154" s="3"/>
      <c r="O154" s="136"/>
      <c r="P154" s="2"/>
    </row>
    <row r="155" spans="1:16" ht="12.75">
      <c r="A155" s="203"/>
      <c r="B155" s="5"/>
      <c r="C155" s="47"/>
      <c r="D155" s="47"/>
      <c r="E155" s="47"/>
      <c r="F155" s="73"/>
      <c r="G155" s="73"/>
      <c r="H155" s="73"/>
      <c r="I155" s="5"/>
      <c r="J155" s="47"/>
      <c r="K155" s="47"/>
      <c r="L155" s="5"/>
      <c r="M155" s="5"/>
      <c r="N155" s="5"/>
      <c r="O155" s="186"/>
      <c r="P155" s="2"/>
    </row>
    <row r="156" spans="1:16" ht="12.75">
      <c r="A156" s="188" t="s">
        <v>115</v>
      </c>
      <c r="B156" s="6" t="s">
        <v>116</v>
      </c>
      <c r="C156" s="16"/>
      <c r="D156" s="16"/>
      <c r="E156" s="16"/>
      <c r="F156" s="64">
        <f>SUM(F158:F164)</f>
        <v>2284000</v>
      </c>
      <c r="G156" s="64">
        <v>0</v>
      </c>
      <c r="H156" s="64">
        <f>SUM(H158:H164)</f>
        <v>2284000</v>
      </c>
      <c r="I156" s="16"/>
      <c r="J156" s="16"/>
      <c r="K156" s="16"/>
      <c r="L156" s="18"/>
      <c r="M156" s="32"/>
      <c r="N156" s="18"/>
      <c r="O156" s="189"/>
      <c r="P156" s="2"/>
    </row>
    <row r="157" spans="1:16" ht="12.75">
      <c r="A157" s="167"/>
      <c r="B157" s="10"/>
      <c r="C157" s="16"/>
      <c r="D157" s="16"/>
      <c r="E157" s="16"/>
      <c r="F157" s="56"/>
      <c r="G157" s="56"/>
      <c r="H157" s="56"/>
      <c r="I157" s="16"/>
      <c r="J157" s="16"/>
      <c r="K157" s="16"/>
      <c r="L157" s="14"/>
      <c r="M157" s="15"/>
      <c r="N157" s="14"/>
      <c r="O157" s="118"/>
      <c r="P157" s="2"/>
    </row>
    <row r="158" spans="1:16" ht="12.75">
      <c r="A158" s="94" t="s">
        <v>117</v>
      </c>
      <c r="B158" s="15" t="s">
        <v>233</v>
      </c>
      <c r="C158" s="16"/>
      <c r="D158" s="16"/>
      <c r="E158" s="16"/>
      <c r="F158" s="55">
        <v>125000</v>
      </c>
      <c r="G158" s="55">
        <v>0</v>
      </c>
      <c r="H158" s="55">
        <v>125000</v>
      </c>
      <c r="I158" s="16" t="s">
        <v>118</v>
      </c>
      <c r="J158" s="16"/>
      <c r="K158" s="16"/>
      <c r="L158" s="96" t="s">
        <v>154</v>
      </c>
      <c r="M158" s="23" t="s">
        <v>234</v>
      </c>
      <c r="N158" s="19" t="s">
        <v>234</v>
      </c>
      <c r="O158" s="212" t="s">
        <v>235</v>
      </c>
      <c r="P158" s="2"/>
    </row>
    <row r="159" spans="1:16" ht="12.75">
      <c r="A159" s="99" t="s">
        <v>119</v>
      </c>
      <c r="B159" s="39" t="s">
        <v>120</v>
      </c>
      <c r="C159" s="16"/>
      <c r="D159" s="16"/>
      <c r="E159" s="16"/>
      <c r="F159" s="55">
        <v>424000</v>
      </c>
      <c r="G159" s="55">
        <v>0</v>
      </c>
      <c r="H159" s="55">
        <v>424000</v>
      </c>
      <c r="I159" s="49" t="s">
        <v>240</v>
      </c>
      <c r="J159" s="16"/>
      <c r="K159" s="16"/>
      <c r="L159" s="96">
        <v>1</v>
      </c>
      <c r="M159" s="101">
        <v>1</v>
      </c>
      <c r="N159" s="96">
        <v>1</v>
      </c>
      <c r="O159" s="166">
        <v>1</v>
      </c>
      <c r="P159" s="2"/>
    </row>
    <row r="160" spans="1:16" ht="12.75">
      <c r="A160" s="99" t="s">
        <v>155</v>
      </c>
      <c r="B160" s="39" t="s">
        <v>236</v>
      </c>
      <c r="C160" s="16"/>
      <c r="D160" s="16"/>
      <c r="E160" s="16"/>
      <c r="F160" s="55">
        <v>20000</v>
      </c>
      <c r="G160" s="55">
        <v>0</v>
      </c>
      <c r="H160" s="55">
        <v>20000</v>
      </c>
      <c r="I160" s="49" t="s">
        <v>239</v>
      </c>
      <c r="J160" s="16"/>
      <c r="K160" s="16"/>
      <c r="L160" s="96">
        <v>1</v>
      </c>
      <c r="M160" s="101">
        <v>1</v>
      </c>
      <c r="N160" s="96">
        <v>1</v>
      </c>
      <c r="O160" s="166">
        <v>1</v>
      </c>
      <c r="P160" s="2"/>
    </row>
    <row r="161" spans="1:16" ht="12.75">
      <c r="A161" s="99" t="s">
        <v>156</v>
      </c>
      <c r="B161" s="39" t="s">
        <v>157</v>
      </c>
      <c r="C161" s="16"/>
      <c r="D161" s="16"/>
      <c r="E161" s="16"/>
      <c r="F161" s="55">
        <v>1640000</v>
      </c>
      <c r="G161" s="55">
        <v>0</v>
      </c>
      <c r="H161" s="55">
        <v>1640000</v>
      </c>
      <c r="I161" s="102" t="s">
        <v>245</v>
      </c>
      <c r="J161" s="16"/>
      <c r="K161" s="16"/>
      <c r="L161" s="96" t="s">
        <v>241</v>
      </c>
      <c r="M161" s="101" t="s">
        <v>187</v>
      </c>
      <c r="N161" s="96" t="s">
        <v>187</v>
      </c>
      <c r="O161" s="166" t="s">
        <v>187</v>
      </c>
      <c r="P161" s="2"/>
    </row>
    <row r="162" spans="1:16" ht="12.75">
      <c r="A162" s="99" t="s">
        <v>237</v>
      </c>
      <c r="B162" s="39" t="s">
        <v>238</v>
      </c>
      <c r="C162" s="16"/>
      <c r="D162" s="16"/>
      <c r="E162" s="16"/>
      <c r="F162" s="55">
        <v>0</v>
      </c>
      <c r="G162" s="55">
        <v>0</v>
      </c>
      <c r="H162" s="55">
        <v>0</v>
      </c>
      <c r="I162" s="102" t="s">
        <v>239</v>
      </c>
      <c r="J162" s="16"/>
      <c r="K162" s="16"/>
      <c r="L162" s="96" t="s">
        <v>185</v>
      </c>
      <c r="M162" s="101" t="s">
        <v>185</v>
      </c>
      <c r="N162" s="96" t="s">
        <v>185</v>
      </c>
      <c r="O162" s="166" t="s">
        <v>185</v>
      </c>
      <c r="P162" s="2"/>
    </row>
    <row r="163" spans="1:16" ht="12.75">
      <c r="A163" s="99" t="s">
        <v>242</v>
      </c>
      <c r="B163" s="39" t="s">
        <v>243</v>
      </c>
      <c r="C163" s="16"/>
      <c r="D163" s="16"/>
      <c r="E163" s="16"/>
      <c r="F163" s="55">
        <v>75000</v>
      </c>
      <c r="G163" s="55">
        <v>0</v>
      </c>
      <c r="H163" s="55">
        <v>75000</v>
      </c>
      <c r="I163" s="102" t="s">
        <v>244</v>
      </c>
      <c r="J163" s="16"/>
      <c r="K163" s="16"/>
      <c r="L163" s="96" t="s">
        <v>192</v>
      </c>
      <c r="M163" s="101" t="s">
        <v>246</v>
      </c>
      <c r="N163" s="96" t="s">
        <v>247</v>
      </c>
      <c r="O163" s="166" t="s">
        <v>248</v>
      </c>
      <c r="P163" s="2"/>
    </row>
    <row r="164" spans="1:16" ht="12.75">
      <c r="A164" s="213"/>
      <c r="B164" s="163"/>
      <c r="C164" s="160"/>
      <c r="D164" s="160"/>
      <c r="E164" s="160"/>
      <c r="F164" s="214"/>
      <c r="G164" s="215"/>
      <c r="H164" s="214"/>
      <c r="I164" s="216"/>
      <c r="J164" s="160"/>
      <c r="K164" s="160"/>
      <c r="L164" s="217"/>
      <c r="M164" s="218"/>
      <c r="N164" s="217"/>
      <c r="O164" s="219"/>
      <c r="P164" s="2"/>
    </row>
    <row r="165" spans="1:16" ht="12.75">
      <c r="A165" s="224"/>
      <c r="B165" s="133"/>
      <c r="C165" s="132"/>
      <c r="D165" s="132"/>
      <c r="E165" s="132"/>
      <c r="F165" s="225"/>
      <c r="G165" s="225"/>
      <c r="H165" s="225"/>
      <c r="I165" s="133"/>
      <c r="J165" s="133"/>
      <c r="K165" s="133"/>
      <c r="L165" s="133"/>
      <c r="M165" s="133"/>
      <c r="N165" s="133"/>
      <c r="O165" s="134"/>
      <c r="P165" s="2"/>
    </row>
    <row r="166" spans="1:16" ht="12.75">
      <c r="A166" s="137" t="s">
        <v>121</v>
      </c>
      <c r="B166" s="4"/>
      <c r="C166" s="4"/>
      <c r="D166" s="4"/>
      <c r="E166" s="4"/>
      <c r="F166" s="74"/>
      <c r="G166" s="74"/>
      <c r="H166" s="72"/>
      <c r="I166" s="3"/>
      <c r="J166" s="3"/>
      <c r="K166" s="3"/>
      <c r="L166" s="3"/>
      <c r="M166" s="3"/>
      <c r="N166" s="3"/>
      <c r="O166" s="136"/>
      <c r="P166" s="2"/>
    </row>
    <row r="167" spans="1:16" ht="12.75">
      <c r="A167" s="137"/>
      <c r="B167" s="4"/>
      <c r="C167" s="3"/>
      <c r="D167" s="3"/>
      <c r="E167" s="3"/>
      <c r="F167" s="74"/>
      <c r="G167" s="74"/>
      <c r="H167" s="72"/>
      <c r="I167" s="3"/>
      <c r="J167" s="3"/>
      <c r="K167" s="3"/>
      <c r="L167" s="3"/>
      <c r="M167" s="3"/>
      <c r="N167" s="3"/>
      <c r="O167" s="136"/>
      <c r="P167" s="2"/>
    </row>
    <row r="168" spans="1:16" ht="12.75">
      <c r="A168" s="137" t="s">
        <v>122</v>
      </c>
      <c r="B168" s="4"/>
      <c r="C168" s="3"/>
      <c r="D168" s="3"/>
      <c r="E168" s="3"/>
      <c r="F168" s="74"/>
      <c r="G168" s="74"/>
      <c r="H168" s="72"/>
      <c r="I168" s="3"/>
      <c r="J168" s="3"/>
      <c r="K168" s="3"/>
      <c r="L168" s="3"/>
      <c r="M168" s="3"/>
      <c r="N168" s="3"/>
      <c r="O168" s="136"/>
      <c r="P168" s="2"/>
    </row>
    <row r="169" spans="1:16" ht="12.75">
      <c r="A169" s="135"/>
      <c r="B169" s="3"/>
      <c r="C169" s="46"/>
      <c r="D169" s="46"/>
      <c r="E169" s="46"/>
      <c r="F169" s="72"/>
      <c r="G169" s="72"/>
      <c r="H169" s="72"/>
      <c r="I169" s="3"/>
      <c r="J169" s="46"/>
      <c r="K169" s="46"/>
      <c r="L169" s="3"/>
      <c r="M169" s="3"/>
      <c r="N169" s="3"/>
      <c r="O169" s="136"/>
      <c r="P169" s="2"/>
    </row>
    <row r="170" spans="1:15" ht="12.75">
      <c r="A170" s="203"/>
      <c r="B170" s="5"/>
      <c r="C170" s="51"/>
      <c r="D170" s="51"/>
      <c r="E170" s="51"/>
      <c r="F170" s="73"/>
      <c r="G170" s="73"/>
      <c r="H170" s="73"/>
      <c r="I170" s="5"/>
      <c r="J170" s="47"/>
      <c r="K170" s="47"/>
      <c r="L170" s="5"/>
      <c r="M170" s="5"/>
      <c r="N170" s="47"/>
      <c r="O170" s="186"/>
    </row>
    <row r="171" spans="1:15" ht="12.75">
      <c r="A171" s="182"/>
      <c r="B171" s="10"/>
      <c r="C171" s="16"/>
      <c r="D171" s="16"/>
      <c r="E171" s="16"/>
      <c r="F171" s="63"/>
      <c r="G171" s="75"/>
      <c r="H171" s="62"/>
      <c r="I171" s="32"/>
      <c r="J171" s="16"/>
      <c r="K171" s="16"/>
      <c r="L171" s="18"/>
      <c r="M171" s="32"/>
      <c r="N171" s="18"/>
      <c r="O171" s="189"/>
    </row>
    <row r="172" spans="1:15" ht="12.75">
      <c r="A172" s="167" t="s">
        <v>123</v>
      </c>
      <c r="B172" s="10" t="s">
        <v>124</v>
      </c>
      <c r="C172" s="16"/>
      <c r="D172" s="16"/>
      <c r="E172" s="16"/>
      <c r="F172" s="56">
        <f>SUM(F173:F174)</f>
        <v>45000</v>
      </c>
      <c r="G172" s="56">
        <f>SUM(G173:G174)</f>
        <v>0</v>
      </c>
      <c r="H172" s="56">
        <f>SUM(H173:H174)</f>
        <v>45000</v>
      </c>
      <c r="I172" s="15"/>
      <c r="J172" s="16"/>
      <c r="K172" s="16"/>
      <c r="L172" s="14"/>
      <c r="M172" s="15"/>
      <c r="N172" s="14"/>
      <c r="O172" s="118"/>
    </row>
    <row r="173" spans="1:15" ht="12.75">
      <c r="A173" s="94" t="s">
        <v>125</v>
      </c>
      <c r="B173" s="15" t="s">
        <v>249</v>
      </c>
      <c r="C173" s="16"/>
      <c r="D173" s="16"/>
      <c r="E173" s="16"/>
      <c r="F173" s="55">
        <v>45000</v>
      </c>
      <c r="G173" s="57">
        <v>0</v>
      </c>
      <c r="H173" s="60">
        <v>45000</v>
      </c>
      <c r="I173" s="289" t="s">
        <v>250</v>
      </c>
      <c r="J173" s="290"/>
      <c r="K173" s="291"/>
      <c r="L173" s="14">
        <v>11</v>
      </c>
      <c r="M173" s="15">
        <v>11</v>
      </c>
      <c r="N173" s="14">
        <v>11</v>
      </c>
      <c r="O173" s="118">
        <v>11</v>
      </c>
    </row>
    <row r="174" spans="1:15" ht="12.75">
      <c r="A174" s="94"/>
      <c r="B174" s="15"/>
      <c r="C174" s="16"/>
      <c r="D174" s="16"/>
      <c r="E174" s="16"/>
      <c r="F174" s="55"/>
      <c r="G174" s="57"/>
      <c r="H174" s="60"/>
      <c r="I174" s="289"/>
      <c r="J174" s="290"/>
      <c r="K174" s="291"/>
      <c r="L174" s="14"/>
      <c r="M174" s="15"/>
      <c r="N174" s="14"/>
      <c r="O174" s="118"/>
    </row>
    <row r="175" spans="1:15" ht="12.75">
      <c r="A175" s="94"/>
      <c r="B175" s="100"/>
      <c r="C175" s="52"/>
      <c r="D175" s="52"/>
      <c r="E175" s="52"/>
      <c r="F175" s="55"/>
      <c r="G175" s="57"/>
      <c r="H175" s="60"/>
      <c r="I175" s="15"/>
      <c r="J175" s="2"/>
      <c r="K175" s="2"/>
      <c r="L175" s="30"/>
      <c r="M175" s="15"/>
      <c r="N175" s="43"/>
      <c r="O175" s="118"/>
    </row>
    <row r="176" spans="1:15" ht="12.75">
      <c r="A176" s="208"/>
      <c r="B176" s="44"/>
      <c r="C176" s="44"/>
      <c r="D176" s="44"/>
      <c r="E176" s="44"/>
      <c r="F176" s="76"/>
      <c r="G176" s="67"/>
      <c r="H176" s="221"/>
      <c r="I176" s="44"/>
      <c r="J176" s="44"/>
      <c r="K176" s="44"/>
      <c r="L176" s="44"/>
      <c r="M176" s="44"/>
      <c r="N176" s="44"/>
      <c r="O176" s="201"/>
    </row>
    <row r="177" spans="1:15" ht="12.75">
      <c r="A177" s="209" t="s">
        <v>126</v>
      </c>
      <c r="B177" s="53"/>
      <c r="C177" s="46"/>
      <c r="D177" s="46"/>
      <c r="E177" s="46"/>
      <c r="F177" s="77">
        <f>SUM(F14+F23+F41+F53+F61+F68+F77+F87+F99+F106+F113+F120+F124+F130+F136+F147+F156+F172)</f>
        <v>8904000</v>
      </c>
      <c r="G177" s="220">
        <f>SUM(G14+G23+G41+G53+G61+G68+G77+G87+G99+G106+G113+G120+G124+G130+G136+G147+G156+G172)</f>
        <v>0</v>
      </c>
      <c r="H177" s="222">
        <f>SUM(H14+H23+H41+H53+H61+H68+H77+H87+H99+H106+H113+H120+H124+H130+H136+H147+H156+H172)</f>
        <v>8904000</v>
      </c>
      <c r="I177" s="46"/>
      <c r="J177" s="46"/>
      <c r="K177" s="46"/>
      <c r="L177" s="46"/>
      <c r="M177" s="46"/>
      <c r="N177" s="46"/>
      <c r="O177" s="202"/>
    </row>
    <row r="178" spans="1:15" ht="12.75">
      <c r="A178" s="226"/>
      <c r="B178" s="227"/>
      <c r="C178" s="227"/>
      <c r="D178" s="227"/>
      <c r="E178" s="227"/>
      <c r="F178" s="228"/>
      <c r="G178" s="229"/>
      <c r="H178" s="223"/>
      <c r="I178" s="227"/>
      <c r="J178" s="227"/>
      <c r="K178" s="227"/>
      <c r="L178" s="227"/>
      <c r="M178" s="227"/>
      <c r="N178" s="227"/>
      <c r="O178" s="230"/>
    </row>
    <row r="179" spans="1:17" ht="12.75">
      <c r="A179" s="16"/>
      <c r="B179" s="16"/>
      <c r="C179" s="16"/>
      <c r="D179" s="16"/>
      <c r="E179" s="16"/>
      <c r="F179" s="60"/>
      <c r="G179" s="60"/>
      <c r="H179" s="60"/>
      <c r="I179" s="16"/>
      <c r="J179" s="16"/>
      <c r="K179" s="16"/>
      <c r="L179" s="87"/>
      <c r="M179" s="87"/>
      <c r="N179" s="87"/>
      <c r="O179" s="87"/>
      <c r="P179" s="16"/>
      <c r="Q179" s="16"/>
    </row>
    <row r="180" spans="1:17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2.75">
      <c r="A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</sheetData>
  <sheetProtection selectLockedCells="1" selectUnlockedCells="1"/>
  <mergeCells count="12">
    <mergeCell ref="A3:O3"/>
    <mergeCell ref="I16:K18"/>
    <mergeCell ref="B25:B26"/>
    <mergeCell ref="I10:K10"/>
    <mergeCell ref="B63:B64"/>
    <mergeCell ref="I44:K45"/>
    <mergeCell ref="I28:K29"/>
    <mergeCell ref="I89:K90"/>
    <mergeCell ref="I92:K92"/>
    <mergeCell ref="I107:K108"/>
    <mergeCell ref="I173:K174"/>
    <mergeCell ref="I78:K79"/>
  </mergeCells>
  <printOptions/>
  <pageMargins left="0" right="0" top="0.39375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2019-12-12T12:50:05Z</cp:lastPrinted>
  <dcterms:created xsi:type="dcterms:W3CDTF">2018-12-17T12:34:26Z</dcterms:created>
  <dcterms:modified xsi:type="dcterms:W3CDTF">2020-10-26T11:12:04Z</dcterms:modified>
  <cp:category/>
  <cp:version/>
  <cp:contentType/>
  <cp:contentStatus/>
</cp:coreProperties>
</file>