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345" windowHeight="10350" tabRatio="671"/>
  </bookViews>
  <sheets>
    <sheet name="Pripremni i rušilački radovi" sheetId="26" r:id="rId1"/>
  </sheets>
  <calcPr calcId="152511"/>
</workbook>
</file>

<file path=xl/calcChain.xml><?xml version="1.0" encoding="utf-8"?>
<calcChain xmlns="http://schemas.openxmlformats.org/spreadsheetml/2006/main">
  <c r="F5" i="26"/>
  <c r="F6"/>
  <c r="F36"/>
  <c r="A36"/>
  <c r="F35"/>
  <c r="A35"/>
  <c r="F21"/>
  <c r="A21"/>
  <c r="F20"/>
  <c r="A20"/>
  <c r="F11"/>
  <c r="A11"/>
</calcChain>
</file>

<file path=xl/sharedStrings.xml><?xml version="1.0" encoding="utf-8"?>
<sst xmlns="http://schemas.openxmlformats.org/spreadsheetml/2006/main" count="295" uniqueCount="166">
  <si>
    <t>Stavka</t>
  </si>
  <si>
    <t>Vrsta i opis rada</t>
  </si>
  <si>
    <t>Jedinična
mjera</t>
  </si>
  <si>
    <t>Količina</t>
  </si>
  <si>
    <t>UKUPNO</t>
  </si>
  <si>
    <t>1.</t>
  </si>
  <si>
    <t>2.</t>
  </si>
  <si>
    <t>Ukupno
[kn]</t>
  </si>
  <si>
    <t>REKAPITULACIJA RADOVA</t>
  </si>
  <si>
    <t xml:space="preserve">UKUPNO </t>
  </si>
  <si>
    <t>kom</t>
  </si>
  <si>
    <t>Jedinična
cijena [kn]</t>
  </si>
  <si>
    <t>SVEUKUPNO</t>
  </si>
  <si>
    <t>PDV, 25 %</t>
  </si>
  <si>
    <t>2.3</t>
  </si>
  <si>
    <t>1.2</t>
  </si>
  <si>
    <t>2.1</t>
  </si>
  <si>
    <t>2.2</t>
  </si>
  <si>
    <t>m2</t>
  </si>
  <si>
    <t>FASADERSKI RADOVI</t>
  </si>
  <si>
    <t>paušalno</t>
  </si>
  <si>
    <t>Uvodna napomena: U ovu vrstu radova uračunati sve troškove rada, zarade, upotrebe materijala, pomoćnog materijala, transporta, gradilišnog transporta (horizontalnog i vertikalnog), skele, odvoza na deponiju, te svih ostalih troškova koji se mogu pojaviti.</t>
  </si>
  <si>
    <t>m3</t>
  </si>
  <si>
    <t>ZEMLJANI RADOVI</t>
  </si>
  <si>
    <t>m'</t>
  </si>
  <si>
    <t>3.</t>
  </si>
  <si>
    <t>BETONSKI I ARMIRANO-BETONSKI RADOVI</t>
  </si>
  <si>
    <t>3.1</t>
  </si>
  <si>
    <t>3.2</t>
  </si>
  <si>
    <t>3.3</t>
  </si>
  <si>
    <t>3.4</t>
  </si>
  <si>
    <t>4.</t>
  </si>
  <si>
    <t>ZIDARSKI RADOVI</t>
  </si>
  <si>
    <t>4.1</t>
  </si>
  <si>
    <t>4.2</t>
  </si>
  <si>
    <t>4.3</t>
  </si>
  <si>
    <t>5.</t>
  </si>
  <si>
    <t>5.1</t>
  </si>
  <si>
    <t>5.2</t>
  </si>
  <si>
    <t>5.3</t>
  </si>
  <si>
    <t>5.4</t>
  </si>
  <si>
    <t>5.5</t>
  </si>
  <si>
    <t>6.</t>
  </si>
  <si>
    <t>6.1</t>
  </si>
  <si>
    <t>7.</t>
  </si>
  <si>
    <t>STOLARSKI RADOVI</t>
  </si>
  <si>
    <t>7.1</t>
  </si>
  <si>
    <t>7.2</t>
  </si>
  <si>
    <t>7.3</t>
  </si>
  <si>
    <t>8.</t>
  </si>
  <si>
    <t>8.1</t>
  </si>
  <si>
    <t>SOBOSLIKARSKI I LIČILAČKI RADOVI</t>
  </si>
  <si>
    <t>stropovi</t>
  </si>
  <si>
    <t>zidovi</t>
  </si>
  <si>
    <t>9.</t>
  </si>
  <si>
    <t>KAMENOREZAČKI RADOVI</t>
  </si>
  <si>
    <t>Dobava materijala i ugradba vanjskih kamenih klupčica(obloga prozora) debljine 3 cm, širine 15 cm. Kvaliteta i vrsta kamena po izboru naručitelja. Obračun po m´.</t>
  </si>
  <si>
    <t>9.2</t>
  </si>
  <si>
    <t>9.1</t>
  </si>
  <si>
    <t>10.</t>
  </si>
  <si>
    <t>KERAMIČARSKI RADOVI</t>
  </si>
  <si>
    <t>10.1</t>
  </si>
  <si>
    <t>10.2</t>
  </si>
  <si>
    <t>10.3</t>
  </si>
  <si>
    <t>11.</t>
  </si>
  <si>
    <t>11.1</t>
  </si>
  <si>
    <t>3.5</t>
  </si>
  <si>
    <t>IZOLATERSKI RADOVI</t>
  </si>
  <si>
    <t>Dobava i postavljanje vertikalne čepaste membrane d=1,2 cm uz ukopane zidove suterena i prizemlja kao TEFOND sa vanjske strane XPS ploča. Kod postavke voditi računa da membrana prekrije cijelu ploštinu XPS-a te da se dovuče do dna temelja ispod zida u kojem se XPS postavlja. Čepasta struktura postavljena prema vani. Kod izvođenja radova treba se držati smjernica o primjeni propisane od strane izvođača materijala. Obračun po m2 izvedene hidroizolacije.</t>
  </si>
  <si>
    <t>11.2</t>
  </si>
  <si>
    <t>Bojenje unutarnjih ožbukanih zidova i stropova, disperzivnim bojama u tri sloja u tonu po izboru investitora, sa svim potrebnim predradnjama. U cijenu je uključena dobava potrebnog materijala, komplet izvedeno. Obračun po m2 obojane površine.</t>
  </si>
  <si>
    <t>Dobava materijala i ugradba unutarnjih kamenih klupčica debljine 3 cm, širine 23 cm. Kvaliteta i vrsta kamena po izboru naručitelja. Obračun po m´</t>
  </si>
  <si>
    <t>12.</t>
  </si>
  <si>
    <t>Dobava materijala i oblaganje podnožja sokla podnim keramičkim pločicama na pripremljenu podlogu u vodootpornom ljepilu.Visina podnožja 8 cm. U cijenu uračunati sve potrebne lajsne i fugiranje. Obračun po m´.</t>
  </si>
  <si>
    <t>Dobava potrebnog materijala i izvedba toplinske izolacije vanjskih ukopanih armiranobetonskih zidova suterena i prizemlja. Izvodi se postavljanjem ploča XPS-a debljine 10 cm pričvršćenjem. Stavka uključuje postavljanje od dna temelja te vertikalno oblaganje zidova u punoj visini. U cijeni komplet dobava i postava. Obračun prema m2 izvedene izolacije.</t>
  </si>
  <si>
    <t>RUŠENJA I DEMONTAŽE</t>
  </si>
  <si>
    <t>BETONSKI I ARMIRANOBETONSKI RADOVI</t>
  </si>
  <si>
    <t>Probijanje otvora u nosivom zidu. U cijenu uračunato i podupiranje i odvoz materijala. Obračun po m3 probijenih otvora.</t>
  </si>
  <si>
    <t>Dobava i polaganje nasipa (tucanika) iz lokalnog nalazišta u sloju debljine 15 cm između temelja s potrebnim nabijanjem. Modul zbijenosti ME-30. Nasip urediti tako da ujedno posluži kao podloga za sloj betona. Obračun po m3.</t>
  </si>
  <si>
    <t>Kombinirani strojno-ručni iskop terena bez obzira na kategoriju za temelje zidova. Strane vertikalno odsijecati, dno isplanirati. U cijenu uključen i odvoz na deponiju. Obračun po m3 iskopa.</t>
  </si>
  <si>
    <t xml:space="preserve">Betoniranje trakastih temelja širine 50 cm i dubine 80 cm betonom kvalitete C 25/30. U cijenu uključena sva potrebna armatura i oplata. Pri betoniranju ostaviti otvore (prodore) za kanalizacijske cijevi. Obračun po m3 ugrađenog betona.  </t>
  </si>
  <si>
    <t>Betoniranje armiranobetonske temeljne ploče debljine 15 cm, C 25/30 granulacije 0-16 mm. Ploču je potrebno armirati armaturnom mrežom prema projektu. Površine ploče je potrebno zagladiti. Obračun po m3 ugrađenog betona.</t>
  </si>
  <si>
    <t xml:space="preserve">Betoniranje armiranobetonskih potpornih zidova građevine širine 25 cm betonom kvalitete C25/30. U cijenu uključena sva oplata i armatura. Obračun po m3 ugrađenog betona. </t>
  </si>
  <si>
    <t>Betoniranje armiranobetonskih serklažnih stupova betonom kvalitete C25/30. U cijenu uključena sva potrebna oplata i armatura. Obračun po m3 ugrađenog betona.</t>
  </si>
  <si>
    <t>Betoniranje armiranobetonskih horizontalnih serklaža betonom kvalitete C25/30. U cijenu uključena sva potrebna oplata i armatura. Obračun po m3 ugrađenog betona.</t>
  </si>
  <si>
    <t>3.6</t>
  </si>
  <si>
    <t>Betoniranje armiranobetonskih nadvoja betonom kvalitete C25/30. U cijenu uključena sva potrebna oplata i armatura s podupiranjem. Obračun po m3 ugrađenog betona.</t>
  </si>
  <si>
    <t>Izvedba cementnog estriha u debljini 5 cm na elastičnom sloju za zvučnu izolaciju poda (2 cm elastičnog EPS-a + 2 cm tvrdog EPS-a). Kao zaštitu cementne glazure izvesti polaganje jednog sloja PE folije debljine 0,2 mm. Cementni estrih se armira vlaknima. Na kontaktu sa zidovima postaviti dilatacijsku traku.  Obračun po m2 izvedenog estriha. (d=9 cm, 4 cm EPS + 5 cm estrih). Obračun po m2.</t>
  </si>
  <si>
    <t>Horizontalna hidroizolacija terase iznad predprostora I spremišta. Hidroizolaciju izvesti u dva sloja. U prvom sloju obavezna upotreba armirajuće mrežice. OBAVEZNA upotreba elastčne trake za perimetarska brtvljenja. Elastičnu traku položiti u prvi sloj, nakon kojeg se prevlači drugi sloj hidroizolacije. Debljine i način izvođenja slojeva strogo prema uputama proizvođača proizvoda. Obračun po m2 izvedene izolacije.</t>
  </si>
  <si>
    <t>Vertikalna hidroizolacija ukopanih armiranobetonskih zidova. Hidroizolaciju izvesti u dva sloja. U prvom sloju obavezna upotreba armirajuće mrežice.  Debljine i način izvođenja slojeva strogo prema uputama proizvođača proizvoda. Obračun po m2 izvedene izolacije.</t>
  </si>
  <si>
    <t>Betoniranje armiranobetonske stropne ploče debljine 15 cm betonom kvalitete C25/30. U cijenu uključena sva potrebna oplata i armatura s podupiranjem. Ploču ušlicati u postojeći zid  cca 15cm i ugraditi ankere svakih 50 cm. Obračun po m3 ugrađenog betona.</t>
  </si>
  <si>
    <t>3.7</t>
  </si>
  <si>
    <t>3.8</t>
  </si>
  <si>
    <t>4.4</t>
  </si>
  <si>
    <t>4.5</t>
  </si>
  <si>
    <t>Zidanje vanjskih i nosivih zidova od šuplje opeke debljine 25 cm. Stavka uključuje dobavu svog potrebnog materijala, skelu, te transport materijala do mjesta ugradnje. Obračun po m3 izgrađenog zida.</t>
  </si>
  <si>
    <t>Zidanje pregradnih zidova od šuplje opeke debljine 10 cm. Stavka uključuje dobavu svog potrebnog materijala, skelu, te transport materijala do mjesta ugradnje. Obračun po m3 izgrađenog zida.</t>
  </si>
  <si>
    <t>Zidarska pripomoć kod ugradnje svih projektiranih instalacija (šlicanja, probijanja, krpanja nakon ugradnje instalacija).</t>
  </si>
  <si>
    <t>Žbukanje zidova od opeke gips žbukom kao Knauf MP 75.  Stavka uključuje žbukanje, filcanje te čišćenje i zaštitu okolnih građevinskih dijelova od onečišćenja. Stavka uključuje i dobavu te ugradnju zaštitnih kutnih profila od pocinčanog lima na kutove zidova i otvora. Stavkom je obuhvaćena nabavka materijala, potrebna sredstva i rad. Obračun po m2 ožbukane površine.</t>
  </si>
  <si>
    <t>Žbukanje stropa gips žbukom kao Knauf MP 75.  Stavka uključuje žbukanje, filcanje te čišćenje i zaštitu okolnih građevinskih dijelova od onečišćenja. Stavka uključuje i dobavu te ugradnju zaštitnih kutnih profila od pocinčanog lima na kutove zidova i otvora. Stavkom je obuhvaćena nabavka materijala, potrebna sredstva i rad. Obračun po m2 ožbukane površine.</t>
  </si>
  <si>
    <t>Dobava i izvedba termoizolacije vanjskih fasadnih zidova od ekspandiranog POLISTIRENA d=8 cm kako slijedi:                                                                        - Prvi sloj polimer cementnog ljepila 3-5 mm, nanosi se na zid, te se njime zaravnavaju postojeće neravnine. U slučaju da neravnina odstupa više od 10 mm potrebno je nanijeti izravnavajući sloj žbuke. Sve uključeno u stavci.                      - postava sloja ekspandiranog POLISTIRENA  d=8 cm  Špalete oko otvora izvesti debljine 2 cm.                                                - Punoplošna izolacija mora pokriti čelo ploče špalete.             - Cementna žbuka s dodacima polimer cementno ljepilo d=5mm u koje se utiskuje tekstilnostaklena mrežica sa preklopima 10 cm.                                                                     - Nanošenje završnog sloja cementne žbuke s dodacima polimera d=5mm i zaglađivanje.                                                - U stavku uključeni i perforirani Al. profili (širine 8 cm).             - Završni sloj zaštitne ukrasne žbuke. 100% akrilnatne žbuke veličine zrna 1-2,2 mm s prednamazom za istu žbuku. Boja po izboru naručitelja.                                                                        Sve uz primjenu uvodne napomene.</t>
  </si>
  <si>
    <t xml:space="preserve">Izrada, dobava i ugradnja jednokrilnih unutarnjih PVC vrata zajedno sa nadsvjetlom dimenzija 60/280 cm. Obračun po kom. </t>
  </si>
  <si>
    <t xml:space="preserve">Izrada, dobava i ugradnja vanjskih PVC jednokrilnih vrata zajedno sa nadsvjetlom dimenzija 100/280 cm. Obračun po kom. </t>
  </si>
  <si>
    <t xml:space="preserve">Izrada, dobava i ugradnja PVC prozora dimenzija 100/60 cm. Obračun po kom. </t>
  </si>
  <si>
    <t>7.4</t>
  </si>
  <si>
    <t xml:space="preserve">Izrada, dobava i ugradnja jednokrilnih unutarnjih PVC vrata zajedno sa nadsvjetlom dimenzija 70/280 cm. Obračun po kom. </t>
  </si>
  <si>
    <t>Dobava materijala i popločenje zidnih keramičarskih pločica na pripremljenu podlogu u vodootpornom ljepilu. Polaganje se izvodi po sistemu reški širine 3 mm. Tip i veličina po izboru naručitelja. U cijenu uračunati sve potrebne lajsne i fugiranje. Obračun po m2.</t>
  </si>
  <si>
    <t>Dobava materijala i popločenje podnih protukliznih keramičarskih pločica na pripremljenu podlogu u vodootpornom ljepilu. Polaganje se izvodi po sistemu reški širine 3 mm. Tip i veličina po izboru naručitelja. U cijenu uračunati sve potrebne lajsne i fugiranje. Obračun po m2.</t>
  </si>
  <si>
    <t>11.3</t>
  </si>
  <si>
    <t>11.4</t>
  </si>
  <si>
    <t>11.5</t>
  </si>
  <si>
    <t>Priključak vodovodne mreže na spremnik vode sa svim potrebnim radom i materijalom. Obračun po komadu priključka.</t>
  </si>
  <si>
    <t>Nabava, doprema i ugradnja PEHD cijevi Φ20mm sa svim potrebnim montažnim priborom, spojnim materijalom I fazonskim komadima. Obračun po m'.</t>
  </si>
  <si>
    <t>Spajanje instalacije vode na vanjski vodovod u vodomjernom oknu komplet sa svim potrebnim radom I materijalom. Obračun po komadu.</t>
  </si>
  <si>
    <t>Nabava I doprema PVC cijevi Φ160, 110, 50 mm za kanalizaciju sa svim potrebnim montažnim priborom, spojnim materijalom I fazonskim komadima (koljenima, račvama, redukcijama…). Obračun po kom.</t>
  </si>
  <si>
    <t>profil 160 mm</t>
  </si>
  <si>
    <t>profil 110 mm</t>
  </si>
  <si>
    <t>profil 50 mm</t>
  </si>
  <si>
    <t>Dobava i ugradnja podnih slivnika profila 50 mm s performiranom rešetkom dimenzija 15/15 cm, s plastičnim tuljkom. Obračun po komadu.</t>
  </si>
  <si>
    <t>VODA I KANALIZACIJA</t>
  </si>
  <si>
    <t>Dobava I ugradnja umivaonika, uključivo dovod tople I hladne vode, uključivo sa mješalicom, kutnim ventilima, rozetom I sifonom. U stavku uračunati silikoniranje, sva štemanja I krpanja. Obračun po komadu umivaonika.</t>
  </si>
  <si>
    <t>11.6</t>
  </si>
  <si>
    <t>11.7</t>
  </si>
  <si>
    <t>Dobava I ugradnja WC školjke, uključivo dovod te odvod vode, uključivo sa kutnim ventilom, rozetom, daskom za sjedenje I vodokotlićem sa priborom. U stavku uračunati sva štemanja I krpanja. Obračun po komadu WC školjke.</t>
  </si>
  <si>
    <t>Dobava I ugradnja tuš kade, uključivo dovod tople I hladne vode, te odvod vode, uključivo sa mješalicom, kutnim ventilima, rozetom I sifonom. U stavku uračunati silikoniranje, sva štemanja I krpanja. Obračun po komadu tuš kade.</t>
  </si>
  <si>
    <t>11.8</t>
  </si>
  <si>
    <t>Dobava I postavljanje kupaonskog ogledala, dimenzija cca 80/50 cm. U cijenu uračunati silikoniranje I sav potrebni spojni I pričvrsni materijal do pune gotovosti.</t>
  </si>
  <si>
    <t>11.9</t>
  </si>
  <si>
    <t>Dobava I postava dispanzera tekućeg sapuna uz lavandin te držač ručnika. U cijenu uračunati sav potrebni spojni I pričvrsni materijal do pune gotovosti. Obračun po komadu.</t>
  </si>
  <si>
    <t>Nabava, doprema I ugradnja PPR vodovodnih cijevi Φ25mm za vruću i hladnu vodu u zidni razvod i vertikale. Komplet sa potrebnim ventilima I svim potrebnim materijalom I radom za izvršenje stavke. Rad obuhvaća nabavu cijevi, siječenje cijevi, izradu spojeva I izradu šliceva u zidu i podu, izradu izolacije, pričvršćenje cjevovoda kukama i sve ostalo potrebno za dovršenje posla. Obračun po m'.</t>
  </si>
  <si>
    <t>11.10</t>
  </si>
  <si>
    <t>Izrada kompletnog revizijskog okna veličine 80x80 cm, dubine do 70 cm prema tipskom nacrtu. Okno je izvedeno od betona MB-20 debljine 20 cm, a gornja ploča je monolitna arm. Bet. Od betona MB-30 debljine 15 cm.U obračun su uključeni obrada kinete, ljevanoželjezni poklopac te svi prenosi materijala. Obračun po komadu.</t>
  </si>
  <si>
    <t>11.11</t>
  </si>
  <si>
    <t>Dezinfekcija I ispiranje cjevovoda. Uračunat je utrošak vode I dezinfekcijskog sredstva (prema propisima lokalnog distributera vode). Komplet.</t>
  </si>
  <si>
    <t>komplet</t>
  </si>
  <si>
    <t>11.12</t>
  </si>
  <si>
    <t>Ispitivanje kompletnog cjevovoda na tlak vodom. Tlačnu probu izvestiprema općim uputstvima o provođenju tlačne probe za tu vrstu cjevovoda. Obuhvaćeno ispitivanje vanjske I unutarnje vodovodne mreže sa izdavanjem atesta. U cijenu uračunat sav rad I materijal. Komplet.</t>
  </si>
  <si>
    <t>11.13</t>
  </si>
  <si>
    <t>Ispitivanje kanalizacije na vodonepropusnost I ispravno funkcioniranje. Tlak od 0,5 bara u trajanju od 30 min. Komplet.</t>
  </si>
  <si>
    <t>11.14</t>
  </si>
  <si>
    <t>Dobava I ugradnja revizijskih vratašca od nehrđajućeg čeličnog lima debljine 0,5 mm. Obračun po komadu.</t>
  </si>
  <si>
    <t>11.15</t>
  </si>
  <si>
    <t>Dobava I ugradnja bojlera 80 litara. U cijenu uračunati sav potreban spojni I pričvrsni materijal do potpune gotovosti. Obračun po komadu.</t>
  </si>
  <si>
    <t>1.1</t>
  </si>
  <si>
    <t>Razbijanje postojećeg estriha debljine cca 5 cm. Građevinsku šutu treba utovariti i odvesti na trajnu deponiju koju treba osigurati sam izvođač radova. Obračun po m2 razbijene betonske podloge.</t>
  </si>
  <si>
    <t>Kombinirani strojno-ručni iskop terena  bez obzira na kategoriju. Strane vertikalno odsijecati, dno isplanirati. U cijenu uključen i odvoz na deponiju. Obračun po m3 iskopa.</t>
  </si>
  <si>
    <t>11.16</t>
  </si>
  <si>
    <t>ELEKTRO RADOVI</t>
  </si>
  <si>
    <t>12.1</t>
  </si>
  <si>
    <t>12.2</t>
  </si>
  <si>
    <t>12.3</t>
  </si>
  <si>
    <t>Stropna svjetiljka izrađena u zaštiti IPZ20 (za suhe prostore). Izgled I boja po izboru korisnika. Obračun po komadu.</t>
  </si>
  <si>
    <t>Stropna svjetiljka izrađena u zaštiti IP44 (za vlažne prostore). Izgled I boja po izboru korisnika. Obračun po komadu.</t>
  </si>
  <si>
    <t>12.4</t>
  </si>
  <si>
    <t>12.5</t>
  </si>
  <si>
    <t>Sklopke-prekidači podžbukni. Izgled I boja po izboru korisnika. Obračun po komadu.</t>
  </si>
  <si>
    <t>Utičnica monofazna podžbukna. Izgled I boja po izboru korisnika. Obračun po komadu.</t>
  </si>
  <si>
    <t>12.6</t>
  </si>
  <si>
    <t>12.7</t>
  </si>
  <si>
    <t>Kabel tip PPY 3x1,5 mm2. U stavku uračunati p/ž kutije 60 mm I 78 mm. Komplet s gipsanjem I dubljenjem šliceva za polaganje kabela. Obračun po m'.</t>
  </si>
  <si>
    <t>Kabel tip PPY 3x2,5 mm2. U stavku uračunati p/ž kutije 60 mm I 78 mm. Komplet s gipsanjem I dubljenjem šliceva za polaganje kabela. Obračun po m'.</t>
  </si>
  <si>
    <t>Ispitivanje izvedene elektrotehničke instalacije I izdavanje protokola o ispitivanju otpora izolacije kabela, protokola koji dokazuju neprekinutost zaštitnog vodiča I vodiča za izjednačavanje potencijala metalnih masa.</t>
  </si>
  <si>
    <t>11.17</t>
  </si>
  <si>
    <t>Nabava, dobava I ugradnja podzemnog rezervoara za vodu tipa kao F-LINE podzemni univerzalni plosnati rezervoar za vodu. U cijenu uključen I poklopac te sav rad I materijal. Komplet.</t>
  </si>
  <si>
    <t>Kompletna izrada betonske vodonepropusne septičke jame dimenzija 4,50x2,00x2,50m. Obračun po kompletno izvedenoj septičkoj jami. U cijenu uključeni svi potrebni radovi (beton, oplata, armatura, poklopci.... ). Komplet.</t>
  </si>
  <si>
    <t>Nabavka i ugradba hidro izolacije horizontalnih i vertikalnih površina u sanitarijama. Elastični hidroizolacijski polimercementni premaz (kao sikaelastik 150) nanosi se valjkom ili četkom u dva sloja ukupne debljine 2mm.Podloga-estrih u padu mora biti čvrsta i navlažena. Sve spojeve horizontalne i vertikalne ojačati gumenom trakom-Gravo.  Obračun po m2 izvedene hidroizolacije.</t>
  </si>
</sst>
</file>

<file path=xl/styles.xml><?xml version="1.0" encoding="utf-8"?>
<styleSheet xmlns="http://schemas.openxmlformats.org/spreadsheetml/2006/main">
  <fonts count="13">
    <font>
      <sz val="10"/>
      <name val="Arial"/>
      <charset val="238"/>
    </font>
    <font>
      <i/>
      <sz val="10"/>
      <name val="Arial"/>
      <family val="2"/>
      <charset val="238"/>
    </font>
    <font>
      <b/>
      <i/>
      <sz val="10"/>
      <name val="Arial"/>
      <family val="2"/>
      <charset val="238"/>
    </font>
    <font>
      <b/>
      <sz val="12"/>
      <name val="Arial"/>
      <family val="2"/>
      <charset val="238"/>
    </font>
    <font>
      <b/>
      <i/>
      <sz val="12"/>
      <name val="Arial"/>
      <family val="2"/>
      <charset val="238"/>
    </font>
    <font>
      <sz val="12"/>
      <name val="Arial"/>
      <family val="2"/>
      <charset val="238"/>
    </font>
    <font>
      <b/>
      <i/>
      <sz val="11"/>
      <name val="Arial"/>
      <family val="2"/>
      <charset val="238"/>
    </font>
    <font>
      <sz val="10"/>
      <name val="Arial"/>
      <family val="2"/>
      <charset val="238"/>
    </font>
    <font>
      <sz val="10"/>
      <name val="Arial"/>
      <family val="2"/>
      <charset val="238"/>
    </font>
    <font>
      <sz val="10"/>
      <name val="Arial"/>
      <family val="2"/>
    </font>
    <font>
      <b/>
      <sz val="12"/>
      <name val="Arial"/>
      <family val="2"/>
    </font>
    <font>
      <b/>
      <sz val="10"/>
      <name val="Arial"/>
      <family val="2"/>
    </font>
    <font>
      <sz val="10"/>
      <color rgb="FF000000"/>
      <name val="Arial"/>
      <family val="2"/>
      <charset val="238"/>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thin">
        <color indexed="64"/>
      </top>
      <bottom style="thin">
        <color indexed="64"/>
      </bottom>
      <diagonal/>
    </border>
  </borders>
  <cellStyleXfs count="2">
    <xf numFmtId="0" fontId="0" fillId="0" borderId="0"/>
    <xf numFmtId="0" fontId="12" fillId="0" borderId="0"/>
  </cellStyleXfs>
  <cellXfs count="73">
    <xf numFmtId="0" fontId="0" fillId="0" borderId="0" xfId="0"/>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4" fontId="1"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4" fontId="4"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4" fontId="0" fillId="0" borderId="0" xfId="0" applyNumberFormat="1" applyBorder="1" applyAlignment="1">
      <alignment horizontal="center" vertical="center" wrapText="1"/>
    </xf>
    <xf numFmtId="4" fontId="2" fillId="0" borderId="0" xfId="0" applyNumberFormat="1" applyFont="1" applyBorder="1" applyAlignment="1">
      <alignment horizontal="center" vertical="center" wrapText="1"/>
    </xf>
    <xf numFmtId="49" fontId="5"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left" vertical="center" wrapText="1"/>
    </xf>
    <xf numFmtId="4" fontId="0" fillId="0" borderId="0" xfId="0" applyNumberFormat="1" applyAlignment="1">
      <alignment horizontal="center" vertical="center" wrapText="1"/>
    </xf>
    <xf numFmtId="0" fontId="3" fillId="0" borderId="0"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0" fillId="0" borderId="0" xfId="0" applyNumberFormat="1" applyAlignment="1">
      <alignment horizontal="center" vertical="center" wrapText="1"/>
    </xf>
    <xf numFmtId="0" fontId="0" fillId="0" borderId="0" xfId="0" applyNumberFormat="1" applyBorder="1" applyAlignment="1">
      <alignment horizontal="center" vertical="center" wrapText="1"/>
    </xf>
    <xf numFmtId="49" fontId="3" fillId="2" borderId="4"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4" fillId="2" borderId="5"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3" fillId="2" borderId="3" xfId="0" applyFont="1" applyFill="1" applyBorder="1" applyAlignment="1">
      <alignment horizontal="left" vertical="center" wrapText="1"/>
    </xf>
    <xf numFmtId="4" fontId="3" fillId="2" borderId="0"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9" fillId="0" borderId="6" xfId="0" applyFont="1" applyBorder="1" applyAlignment="1">
      <alignment horizontal="left" vertical="center" wrapText="1"/>
    </xf>
    <xf numFmtId="0" fontId="9" fillId="0" borderId="1" xfId="0" applyFont="1" applyBorder="1" applyAlignment="1">
      <alignment horizontal="left" vertical="center" wrapText="1"/>
    </xf>
    <xf numFmtId="49" fontId="3" fillId="0" borderId="3"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49" fontId="3" fillId="2" borderId="3"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4" fontId="5" fillId="2" borderId="7" xfId="0" applyNumberFormat="1" applyFont="1" applyFill="1" applyBorder="1" applyAlignment="1">
      <alignment horizontal="center" vertical="center" wrapText="1"/>
    </xf>
    <xf numFmtId="4" fontId="6" fillId="2" borderId="7" xfId="0" applyNumberFormat="1" applyFont="1" applyFill="1" applyBorder="1" applyAlignment="1">
      <alignment horizontal="center" vertical="center" wrapText="1"/>
    </xf>
    <xf numFmtId="0" fontId="9" fillId="0" borderId="1" xfId="0" applyFont="1" applyBorder="1" applyAlignment="1">
      <alignment horizontal="center" wrapText="1"/>
    </xf>
    <xf numFmtId="4" fontId="8" fillId="0" borderId="1" xfId="0" applyNumberFormat="1" applyFont="1" applyBorder="1" applyAlignment="1">
      <alignment horizontal="center" wrapText="1"/>
    </xf>
    <xf numFmtId="49" fontId="7" fillId="0" borderId="1" xfId="0" applyNumberFormat="1" applyFont="1" applyBorder="1" applyAlignment="1">
      <alignment horizontal="center" vertical="top" wrapText="1"/>
    </xf>
    <xf numFmtId="0" fontId="7" fillId="0" borderId="1" xfId="0" applyFont="1" applyBorder="1" applyAlignment="1">
      <alignment horizontal="center" wrapText="1"/>
    </xf>
    <xf numFmtId="4" fontId="7" fillId="0" borderId="1" xfId="0" applyNumberFormat="1" applyFont="1" applyBorder="1" applyAlignment="1">
      <alignment horizontal="center" wrapText="1"/>
    </xf>
    <xf numFmtId="0" fontId="0" fillId="0" borderId="1" xfId="0" applyBorder="1" applyAlignment="1">
      <alignment horizontal="center" wrapText="1"/>
    </xf>
    <xf numFmtId="4" fontId="0" fillId="0" borderId="1" xfId="0" applyNumberFormat="1" applyBorder="1" applyAlignment="1">
      <alignment horizontal="center" wrapText="1"/>
    </xf>
    <xf numFmtId="0" fontId="9" fillId="0" borderId="6" xfId="0" applyFont="1" applyBorder="1" applyAlignment="1">
      <alignment horizontal="center" wrapText="1"/>
    </xf>
    <xf numFmtId="4" fontId="0" fillId="0" borderId="6" xfId="0" applyNumberFormat="1" applyBorder="1" applyAlignment="1">
      <alignment horizontal="center" wrapText="1"/>
    </xf>
    <xf numFmtId="4" fontId="4" fillId="2" borderId="0" xfId="0" applyNumberFormat="1" applyFont="1" applyFill="1" applyBorder="1" applyAlignment="1">
      <alignment horizontal="center" vertical="center" wrapText="1"/>
    </xf>
    <xf numFmtId="4" fontId="2" fillId="0" borderId="1" xfId="0" applyNumberFormat="1" applyFont="1" applyBorder="1" applyAlignment="1">
      <alignment horizontal="center" wrapText="1"/>
    </xf>
    <xf numFmtId="16" fontId="0" fillId="0" borderId="0" xfId="0" applyNumberFormat="1" applyBorder="1" applyAlignment="1">
      <alignment horizontal="center" vertical="center" wrapText="1"/>
    </xf>
    <xf numFmtId="49" fontId="7" fillId="0" borderId="6" xfId="0" applyNumberFormat="1" applyFont="1" applyBorder="1" applyAlignment="1">
      <alignment horizontal="center" vertical="top" wrapText="1"/>
    </xf>
    <xf numFmtId="0" fontId="7" fillId="0" borderId="1" xfId="1" applyFont="1" applyFill="1" applyBorder="1" applyAlignment="1">
      <alignment horizontal="left" vertical="top" wrapText="1"/>
    </xf>
    <xf numFmtId="0" fontId="7" fillId="0" borderId="1" xfId="0" applyFont="1" applyBorder="1" applyAlignment="1" applyProtection="1">
      <alignment horizontal="justify" vertical="top" wrapText="1"/>
    </xf>
    <xf numFmtId="49"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7" fillId="0" borderId="8" xfId="0" applyFont="1" applyBorder="1" applyAlignment="1">
      <alignment wrapText="1"/>
    </xf>
    <xf numFmtId="0" fontId="7" fillId="0" borderId="8" xfId="0" applyFont="1" applyBorder="1" applyAlignment="1" applyProtection="1">
      <alignment horizontal="justify" vertical="top"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4" fontId="3" fillId="2" borderId="5"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0" fontId="11" fillId="0" borderId="3" xfId="0" applyFont="1" applyBorder="1" applyAlignment="1">
      <alignment horizontal="center" vertical="center" wrapText="1"/>
    </xf>
  </cellXfs>
  <cellStyles count="2">
    <cellStyle name="Excel Built-in Excel Built-in Normal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71"/>
  <sheetViews>
    <sheetView tabSelected="1" view="pageLayout" topLeftCell="A145" workbookViewId="0">
      <selection activeCell="F106" sqref="F106"/>
    </sheetView>
  </sheetViews>
  <sheetFormatPr defaultRowHeight="12.75"/>
  <cols>
    <col min="1" max="1" width="9.140625" style="18"/>
    <col min="2" max="2" width="49.7109375" style="19" customWidth="1"/>
    <col min="3" max="3" width="13.5703125" style="12" customWidth="1"/>
    <col min="4" max="4" width="12" style="20" customWidth="1"/>
    <col min="5" max="5" width="11.28515625" style="20" customWidth="1"/>
    <col min="6" max="6" width="12.85546875" style="8" customWidth="1"/>
    <col min="7" max="16384" width="9.140625" style="12"/>
  </cols>
  <sheetData>
    <row r="1" spans="1:6" s="5" customFormat="1" ht="25.5">
      <c r="A1" s="1" t="s">
        <v>0</v>
      </c>
      <c r="B1" s="2" t="s">
        <v>1</v>
      </c>
      <c r="C1" s="2" t="s">
        <v>2</v>
      </c>
      <c r="D1" s="3" t="s">
        <v>3</v>
      </c>
      <c r="E1" s="3" t="s">
        <v>11</v>
      </c>
      <c r="F1" s="4" t="s">
        <v>7</v>
      </c>
    </row>
    <row r="2" spans="1:6" s="5" customFormat="1" ht="13.5" thickBot="1">
      <c r="A2" s="6"/>
      <c r="D2" s="7"/>
      <c r="E2" s="7"/>
      <c r="F2" s="8"/>
    </row>
    <row r="3" spans="1:6" s="9" customFormat="1" ht="30" customHeight="1" thickBot="1">
      <c r="A3" s="28" t="s">
        <v>5</v>
      </c>
      <c r="B3" s="29" t="s">
        <v>75</v>
      </c>
      <c r="C3" s="29"/>
      <c r="D3" s="30"/>
      <c r="E3" s="30"/>
      <c r="F3" s="31"/>
    </row>
    <row r="4" spans="1:6" s="9" customFormat="1" ht="68.25" customHeight="1" thickBot="1">
      <c r="A4" s="41"/>
      <c r="B4" s="71" t="s">
        <v>21</v>
      </c>
      <c r="C4" s="72"/>
      <c r="D4" s="72"/>
      <c r="E4" s="72"/>
      <c r="F4" s="42"/>
    </row>
    <row r="5" spans="1:6" ht="40.5" customHeight="1">
      <c r="A5" s="50" t="s">
        <v>143</v>
      </c>
      <c r="B5" s="61" t="s">
        <v>77</v>
      </c>
      <c r="C5" s="51" t="s">
        <v>22</v>
      </c>
      <c r="D5" s="54">
        <v>0.5</v>
      </c>
      <c r="E5" s="52"/>
      <c r="F5" s="58" t="str">
        <f>IF(E5="","",D5*E5)</f>
        <v/>
      </c>
    </row>
    <row r="6" spans="1:6" ht="51">
      <c r="A6" s="50" t="s">
        <v>15</v>
      </c>
      <c r="B6" s="34" t="s">
        <v>144</v>
      </c>
      <c r="C6" s="51" t="s">
        <v>18</v>
      </c>
      <c r="D6" s="54">
        <v>5</v>
      </c>
      <c r="E6" s="52"/>
      <c r="F6" s="58" t="str">
        <f>IF(E6="","",D6*E6)</f>
        <v/>
      </c>
    </row>
    <row r="7" spans="1:6">
      <c r="A7" s="27"/>
      <c r="B7" s="13"/>
      <c r="C7" s="14"/>
      <c r="D7" s="15"/>
      <c r="E7" s="15"/>
      <c r="F7" s="16"/>
    </row>
    <row r="8" spans="1:6" ht="13.5" thickBot="1">
      <c r="A8" s="27"/>
      <c r="B8" s="13"/>
      <c r="C8" s="14"/>
      <c r="D8" s="15"/>
      <c r="E8" s="15"/>
      <c r="F8" s="16"/>
    </row>
    <row r="9" spans="1:6" ht="16.5" thickBot="1">
      <c r="A9" s="43" t="s">
        <v>5</v>
      </c>
      <c r="B9" s="67" t="s">
        <v>75</v>
      </c>
      <c r="C9" s="68"/>
      <c r="D9" s="69" t="s">
        <v>4</v>
      </c>
      <c r="E9" s="70"/>
      <c r="F9" s="33"/>
    </row>
    <row r="10" spans="1:6" ht="15">
      <c r="A10" s="17"/>
      <c r="B10" s="44"/>
      <c r="C10" s="45"/>
      <c r="D10" s="46"/>
      <c r="E10" s="46"/>
      <c r="F10" s="47"/>
    </row>
    <row r="11" spans="1:6" ht="13.5" thickBot="1">
      <c r="A11" s="27" t="str">
        <f>IF(B11="","",$A$3 &amp;"11")</f>
        <v/>
      </c>
      <c r="B11" s="13"/>
      <c r="C11" s="14"/>
      <c r="D11" s="15"/>
      <c r="E11" s="15"/>
      <c r="F11" s="16" t="str">
        <f>IF(E11="","",D11*E11)</f>
        <v/>
      </c>
    </row>
    <row r="12" spans="1:6" s="9" customFormat="1" ht="30" customHeight="1" thickBot="1">
      <c r="A12" s="28" t="s">
        <v>6</v>
      </c>
      <c r="B12" s="29" t="s">
        <v>23</v>
      </c>
      <c r="C12" s="29"/>
      <c r="D12" s="30"/>
      <c r="E12" s="30"/>
      <c r="F12" s="31"/>
    </row>
    <row r="13" spans="1:6" s="9" customFormat="1" ht="68.25" customHeight="1" thickBot="1">
      <c r="A13" s="41"/>
      <c r="B13" s="71" t="s">
        <v>21</v>
      </c>
      <c r="C13" s="72"/>
      <c r="D13" s="72"/>
      <c r="E13" s="72"/>
      <c r="F13" s="42"/>
    </row>
    <row r="14" spans="1:6" ht="46.5" customHeight="1">
      <c r="A14" s="50" t="s">
        <v>16</v>
      </c>
      <c r="B14" s="40" t="s">
        <v>145</v>
      </c>
      <c r="C14" s="51" t="s">
        <v>22</v>
      </c>
      <c r="D14" s="54">
        <v>75</v>
      </c>
      <c r="E14" s="54"/>
      <c r="F14" s="58"/>
    </row>
    <row r="15" spans="1:6" ht="51">
      <c r="A15" s="60" t="s">
        <v>17</v>
      </c>
      <c r="B15" s="40" t="s">
        <v>79</v>
      </c>
      <c r="C15" s="51" t="s">
        <v>22</v>
      </c>
      <c r="D15" s="54">
        <v>12</v>
      </c>
      <c r="E15" s="54"/>
      <c r="F15" s="58"/>
    </row>
    <row r="16" spans="1:6" ht="52.5" customHeight="1">
      <c r="A16" s="50" t="s">
        <v>14</v>
      </c>
      <c r="B16" s="40" t="s">
        <v>78</v>
      </c>
      <c r="C16" s="51" t="s">
        <v>22</v>
      </c>
      <c r="D16" s="54">
        <v>2.5</v>
      </c>
      <c r="E16" s="54"/>
      <c r="F16" s="58"/>
    </row>
    <row r="17" spans="1:6">
      <c r="A17" s="27"/>
      <c r="B17" s="13"/>
      <c r="C17" s="14"/>
      <c r="D17" s="15"/>
      <c r="E17" s="15"/>
      <c r="F17" s="16"/>
    </row>
    <row r="18" spans="1:6" ht="13.5" thickBot="1">
      <c r="A18" s="27"/>
      <c r="B18" s="13"/>
      <c r="C18" s="14"/>
      <c r="D18" s="15"/>
      <c r="E18" s="15"/>
      <c r="F18" s="16"/>
    </row>
    <row r="19" spans="1:6" ht="16.5" thickBot="1">
      <c r="A19" s="43" t="s">
        <v>6</v>
      </c>
      <c r="B19" s="67" t="s">
        <v>23</v>
      </c>
      <c r="C19" s="68"/>
      <c r="D19" s="69" t="s">
        <v>4</v>
      </c>
      <c r="E19" s="70"/>
      <c r="F19" s="33"/>
    </row>
    <row r="20" spans="1:6">
      <c r="A20" s="27" t="str">
        <f>IF(B20="","",$A$3 &amp;"25")</f>
        <v/>
      </c>
      <c r="B20" s="13"/>
      <c r="C20" s="14"/>
      <c r="D20" s="15"/>
      <c r="E20" s="15"/>
      <c r="F20" s="16" t="str">
        <f>IF(E20="","",D20*E20)</f>
        <v/>
      </c>
    </row>
    <row r="21" spans="1:6" ht="13.5" thickBot="1">
      <c r="A21" s="27" t="str">
        <f>IF(B21="","",$A$3 &amp;"26")</f>
        <v/>
      </c>
      <c r="B21" s="13"/>
      <c r="C21" s="14"/>
      <c r="D21" s="15"/>
      <c r="E21" s="15"/>
      <c r="F21" s="16" t="str">
        <f>IF(E21="","",D21*E21)</f>
        <v/>
      </c>
    </row>
    <row r="22" spans="1:6" s="9" customFormat="1" ht="30" customHeight="1" thickBot="1">
      <c r="A22" s="28" t="s">
        <v>25</v>
      </c>
      <c r="B22" s="29" t="s">
        <v>26</v>
      </c>
      <c r="C22" s="29"/>
      <c r="D22" s="30"/>
      <c r="E22" s="30"/>
      <c r="F22" s="31"/>
    </row>
    <row r="23" spans="1:6" s="9" customFormat="1" ht="68.25" customHeight="1" thickBot="1">
      <c r="A23" s="41"/>
      <c r="B23" s="71" t="s">
        <v>21</v>
      </c>
      <c r="C23" s="72"/>
      <c r="D23" s="72"/>
      <c r="E23" s="72"/>
      <c r="F23" s="42"/>
    </row>
    <row r="24" spans="1:6" ht="53.25" customHeight="1">
      <c r="A24" s="50" t="s">
        <v>27</v>
      </c>
      <c r="B24" s="40" t="s">
        <v>80</v>
      </c>
      <c r="C24" s="51" t="s">
        <v>22</v>
      </c>
      <c r="D24" s="54">
        <v>5.5</v>
      </c>
      <c r="E24" s="52"/>
      <c r="F24" s="58"/>
    </row>
    <row r="25" spans="1:6" ht="42" customHeight="1">
      <c r="A25" s="50" t="s">
        <v>28</v>
      </c>
      <c r="B25" s="40" t="s">
        <v>82</v>
      </c>
      <c r="C25" s="51" t="s">
        <v>22</v>
      </c>
      <c r="D25" s="54">
        <v>3</v>
      </c>
      <c r="E25" s="52"/>
      <c r="F25" s="58"/>
    </row>
    <row r="26" spans="1:6" ht="63.75">
      <c r="A26" s="50" t="s">
        <v>29</v>
      </c>
      <c r="B26" s="40" t="s">
        <v>81</v>
      </c>
      <c r="C26" s="51" t="s">
        <v>22</v>
      </c>
      <c r="D26" s="54">
        <v>2.5</v>
      </c>
      <c r="E26" s="54"/>
      <c r="F26" s="58"/>
    </row>
    <row r="27" spans="1:6" ht="40.5" customHeight="1">
      <c r="A27" s="50" t="s">
        <v>30</v>
      </c>
      <c r="B27" s="40" t="s">
        <v>83</v>
      </c>
      <c r="C27" s="51" t="s">
        <v>22</v>
      </c>
      <c r="D27" s="54">
        <v>1</v>
      </c>
      <c r="E27" s="54"/>
      <c r="F27" s="58"/>
    </row>
    <row r="28" spans="1:6" ht="43.5" customHeight="1">
      <c r="A28" s="50" t="s">
        <v>66</v>
      </c>
      <c r="B28" s="40" t="s">
        <v>84</v>
      </c>
      <c r="C28" s="51" t="s">
        <v>22</v>
      </c>
      <c r="D28" s="54">
        <v>1</v>
      </c>
      <c r="E28" s="54"/>
      <c r="F28" s="58"/>
    </row>
    <row r="29" spans="1:6" ht="41.25" customHeight="1">
      <c r="A29" s="50" t="s">
        <v>85</v>
      </c>
      <c r="B29" s="40" t="s">
        <v>86</v>
      </c>
      <c r="C29" s="51" t="s">
        <v>22</v>
      </c>
      <c r="D29" s="54">
        <v>0.5</v>
      </c>
      <c r="E29" s="54"/>
      <c r="F29" s="58"/>
    </row>
    <row r="30" spans="1:6" ht="63.75">
      <c r="A30" s="50" t="s">
        <v>91</v>
      </c>
      <c r="B30" s="40" t="s">
        <v>90</v>
      </c>
      <c r="C30" s="51" t="s">
        <v>22</v>
      </c>
      <c r="D30" s="54">
        <v>2.5</v>
      </c>
      <c r="E30" s="54"/>
      <c r="F30" s="58"/>
    </row>
    <row r="31" spans="1:6" ht="102">
      <c r="A31" s="50" t="s">
        <v>92</v>
      </c>
      <c r="B31" s="40" t="s">
        <v>87</v>
      </c>
      <c r="C31" s="51" t="s">
        <v>18</v>
      </c>
      <c r="D31" s="54">
        <v>35</v>
      </c>
      <c r="E31" s="54"/>
      <c r="F31" s="58"/>
    </row>
    <row r="32" spans="1:6">
      <c r="A32" s="59"/>
      <c r="B32" s="13"/>
      <c r="C32" s="14"/>
      <c r="D32" s="15"/>
      <c r="E32" s="15"/>
      <c r="F32" s="16"/>
    </row>
    <row r="33" spans="1:6" ht="13.5" thickBot="1">
      <c r="A33" s="27"/>
      <c r="B33" s="13"/>
      <c r="C33" s="14"/>
      <c r="D33" s="15"/>
      <c r="E33" s="15"/>
      <c r="F33" s="16"/>
    </row>
    <row r="34" spans="1:6" ht="16.5" customHeight="1" thickBot="1">
      <c r="A34" s="43" t="s">
        <v>25</v>
      </c>
      <c r="B34" s="67" t="s">
        <v>26</v>
      </c>
      <c r="C34" s="68"/>
      <c r="D34" s="69" t="s">
        <v>4</v>
      </c>
      <c r="E34" s="70"/>
      <c r="F34" s="33"/>
    </row>
    <row r="35" spans="1:6">
      <c r="A35" s="27" t="str">
        <f>IF(B35="","",$A$3 &amp;"46")</f>
        <v/>
      </c>
      <c r="B35" s="13"/>
      <c r="C35" s="14"/>
      <c r="D35" s="15"/>
      <c r="E35" s="15"/>
      <c r="F35" s="16" t="str">
        <f>IF(E35="","",D35*E35)</f>
        <v/>
      </c>
    </row>
    <row r="36" spans="1:6" ht="13.5" thickBot="1">
      <c r="A36" s="27" t="str">
        <f>IF(B36="","",$A$3 &amp;"47")</f>
        <v/>
      </c>
      <c r="B36" s="13"/>
      <c r="C36" s="14"/>
      <c r="D36" s="15"/>
      <c r="E36" s="15"/>
      <c r="F36" s="16" t="str">
        <f>IF(E36="","",D36*E36)</f>
        <v/>
      </c>
    </row>
    <row r="37" spans="1:6" s="9" customFormat="1" ht="30" customHeight="1" thickBot="1">
      <c r="A37" s="28" t="s">
        <v>31</v>
      </c>
      <c r="B37" s="29" t="s">
        <v>67</v>
      </c>
      <c r="C37" s="29"/>
      <c r="D37" s="30"/>
      <c r="E37" s="30"/>
      <c r="F37" s="31"/>
    </row>
    <row r="38" spans="1:6" s="9" customFormat="1" ht="68.25" customHeight="1" thickBot="1">
      <c r="A38" s="41"/>
      <c r="B38" s="71" t="s">
        <v>21</v>
      </c>
      <c r="C38" s="72"/>
      <c r="D38" s="72"/>
      <c r="E38" s="72"/>
      <c r="F38" s="42"/>
    </row>
    <row r="39" spans="1:6" ht="88.5" customHeight="1">
      <c r="A39" s="50" t="s">
        <v>33</v>
      </c>
      <c r="B39" s="61" t="s">
        <v>165</v>
      </c>
      <c r="C39" s="51" t="s">
        <v>18</v>
      </c>
      <c r="D39" s="54">
        <v>13</v>
      </c>
      <c r="E39" s="52"/>
      <c r="F39" s="58"/>
    </row>
    <row r="40" spans="1:6" ht="102">
      <c r="A40" s="50" t="s">
        <v>34</v>
      </c>
      <c r="B40" s="40" t="s">
        <v>88</v>
      </c>
      <c r="C40" s="51" t="s">
        <v>18</v>
      </c>
      <c r="D40" s="54">
        <v>16</v>
      </c>
      <c r="E40" s="52"/>
      <c r="F40" s="58"/>
    </row>
    <row r="41" spans="1:6" ht="63.75">
      <c r="A41" s="50" t="s">
        <v>35</v>
      </c>
      <c r="B41" s="40" t="s">
        <v>89</v>
      </c>
      <c r="C41" s="51" t="s">
        <v>18</v>
      </c>
      <c r="D41" s="54">
        <v>13</v>
      </c>
      <c r="E41" s="52"/>
      <c r="F41" s="58"/>
    </row>
    <row r="42" spans="1:6" ht="114.75">
      <c r="A42" s="50" t="s">
        <v>93</v>
      </c>
      <c r="B42" s="40" t="s">
        <v>68</v>
      </c>
      <c r="C42" s="53" t="s">
        <v>18</v>
      </c>
      <c r="D42" s="54">
        <v>13</v>
      </c>
      <c r="E42" s="54"/>
      <c r="F42" s="58"/>
    </row>
    <row r="43" spans="1:6" ht="89.25">
      <c r="A43" s="50" t="s">
        <v>94</v>
      </c>
      <c r="B43" s="40" t="s">
        <v>74</v>
      </c>
      <c r="C43" s="51" t="s">
        <v>18</v>
      </c>
      <c r="D43" s="54">
        <v>13</v>
      </c>
      <c r="E43" s="54"/>
      <c r="F43" s="58"/>
    </row>
    <row r="44" spans="1:6">
      <c r="A44" s="27"/>
      <c r="B44" s="13"/>
      <c r="C44" s="14"/>
      <c r="D44" s="15"/>
      <c r="E44" s="15"/>
      <c r="F44" s="16"/>
    </row>
    <row r="45" spans="1:6" ht="13.5" thickBot="1">
      <c r="A45" s="27"/>
      <c r="B45" s="13"/>
      <c r="C45" s="14"/>
      <c r="D45" s="15"/>
      <c r="E45" s="15"/>
      <c r="F45" s="16"/>
    </row>
    <row r="46" spans="1:6" ht="16.5" thickBot="1">
      <c r="A46" s="43" t="s">
        <v>31</v>
      </c>
      <c r="B46" s="67" t="s">
        <v>67</v>
      </c>
      <c r="C46" s="68"/>
      <c r="D46" s="69" t="s">
        <v>4</v>
      </c>
      <c r="E46" s="70"/>
      <c r="F46" s="33"/>
    </row>
    <row r="48" spans="1:6" ht="13.5" thickBot="1"/>
    <row r="49" spans="1:6" s="9" customFormat="1" ht="30" customHeight="1" thickBot="1">
      <c r="A49" s="28" t="s">
        <v>36</v>
      </c>
      <c r="B49" s="29" t="s">
        <v>32</v>
      </c>
      <c r="C49" s="29"/>
      <c r="D49" s="30"/>
      <c r="E49" s="30"/>
      <c r="F49" s="31"/>
    </row>
    <row r="50" spans="1:6" s="9" customFormat="1" ht="68.25" customHeight="1" thickBot="1">
      <c r="A50" s="41"/>
      <c r="B50" s="71" t="s">
        <v>21</v>
      </c>
      <c r="C50" s="72"/>
      <c r="D50" s="72"/>
      <c r="E50" s="72"/>
      <c r="F50" s="42"/>
    </row>
    <row r="51" spans="1:6" ht="51">
      <c r="A51" s="50" t="s">
        <v>37</v>
      </c>
      <c r="B51" s="40" t="s">
        <v>95</v>
      </c>
      <c r="C51" s="51" t="s">
        <v>22</v>
      </c>
      <c r="D51" s="54">
        <v>9</v>
      </c>
      <c r="E51" s="52"/>
      <c r="F51" s="58"/>
    </row>
    <row r="52" spans="1:6" ht="51">
      <c r="A52" s="50" t="s">
        <v>38</v>
      </c>
      <c r="B52" s="40" t="s">
        <v>96</v>
      </c>
      <c r="C52" s="51" t="s">
        <v>22</v>
      </c>
      <c r="D52" s="54">
        <v>1</v>
      </c>
      <c r="E52" s="52"/>
      <c r="F52" s="58"/>
    </row>
    <row r="53" spans="1:6" ht="38.25">
      <c r="A53" s="50" t="s">
        <v>39</v>
      </c>
      <c r="B53" s="40" t="s">
        <v>97</v>
      </c>
      <c r="C53" s="51" t="s">
        <v>20</v>
      </c>
      <c r="D53" s="54">
        <v>1</v>
      </c>
      <c r="E53" s="52"/>
      <c r="F53" s="58"/>
    </row>
    <row r="54" spans="1:6" ht="89.25">
      <c r="A54" s="50" t="s">
        <v>40</v>
      </c>
      <c r="B54" s="40" t="s">
        <v>98</v>
      </c>
      <c r="C54" s="51" t="s">
        <v>18</v>
      </c>
      <c r="D54" s="52">
        <v>110</v>
      </c>
      <c r="E54" s="52"/>
      <c r="F54" s="58"/>
    </row>
    <row r="55" spans="1:6" ht="89.25">
      <c r="A55" s="50" t="s">
        <v>41</v>
      </c>
      <c r="B55" s="40" t="s">
        <v>99</v>
      </c>
      <c r="C55" s="51" t="s">
        <v>18</v>
      </c>
      <c r="D55" s="52">
        <v>20</v>
      </c>
      <c r="E55" s="52"/>
      <c r="F55" s="58"/>
    </row>
    <row r="56" spans="1:6">
      <c r="A56" s="27"/>
      <c r="B56" s="13"/>
      <c r="C56" s="14"/>
      <c r="D56" s="15"/>
      <c r="E56" s="15"/>
      <c r="F56" s="16"/>
    </row>
    <row r="57" spans="1:6" ht="13.5" thickBot="1">
      <c r="A57" s="27"/>
      <c r="B57" s="13"/>
      <c r="C57" s="14"/>
      <c r="D57" s="15"/>
      <c r="E57" s="15"/>
      <c r="F57" s="16"/>
    </row>
    <row r="58" spans="1:6" ht="16.5" thickBot="1">
      <c r="A58" s="43" t="s">
        <v>36</v>
      </c>
      <c r="B58" s="67" t="s">
        <v>32</v>
      </c>
      <c r="C58" s="68"/>
      <c r="D58" s="69" t="s">
        <v>4</v>
      </c>
      <c r="E58" s="70"/>
      <c r="F58" s="33"/>
    </row>
    <row r="60" spans="1:6" ht="13.5" thickBot="1"/>
    <row r="61" spans="1:6" s="9" customFormat="1" ht="30" customHeight="1" thickBot="1">
      <c r="A61" s="28" t="s">
        <v>42</v>
      </c>
      <c r="B61" s="29" t="s">
        <v>19</v>
      </c>
      <c r="C61" s="29"/>
      <c r="D61" s="30"/>
      <c r="E61" s="30"/>
      <c r="F61" s="31"/>
    </row>
    <row r="62" spans="1:6" s="9" customFormat="1" ht="68.25" customHeight="1" thickBot="1">
      <c r="A62" s="41"/>
      <c r="B62" s="71" t="s">
        <v>21</v>
      </c>
      <c r="C62" s="72"/>
      <c r="D62" s="72"/>
      <c r="E62" s="72"/>
      <c r="F62" s="42"/>
    </row>
    <row r="63" spans="1:6" ht="204">
      <c r="A63" s="50" t="s">
        <v>43</v>
      </c>
      <c r="B63" s="40" t="s">
        <v>100</v>
      </c>
      <c r="C63" s="48" t="s">
        <v>18</v>
      </c>
      <c r="D63" s="49">
        <v>30</v>
      </c>
      <c r="E63" s="54"/>
      <c r="F63" s="58"/>
    </row>
    <row r="64" spans="1:6">
      <c r="A64" s="27"/>
      <c r="B64" s="13"/>
      <c r="C64" s="14"/>
      <c r="D64" s="15"/>
      <c r="E64" s="15"/>
      <c r="F64" s="16"/>
    </row>
    <row r="65" spans="1:6" ht="13.5" thickBot="1">
      <c r="A65" s="27"/>
      <c r="B65" s="13"/>
      <c r="C65" s="14"/>
      <c r="D65" s="15"/>
      <c r="E65" s="15"/>
      <c r="F65" s="16"/>
    </row>
    <row r="66" spans="1:6" ht="16.5" thickBot="1">
      <c r="A66" s="43" t="s">
        <v>42</v>
      </c>
      <c r="B66" s="67" t="s">
        <v>19</v>
      </c>
      <c r="C66" s="68"/>
      <c r="D66" s="69" t="s">
        <v>4</v>
      </c>
      <c r="E66" s="70"/>
      <c r="F66" s="33"/>
    </row>
    <row r="68" spans="1:6" ht="13.5" thickBot="1"/>
    <row r="69" spans="1:6" s="9" customFormat="1" ht="30" customHeight="1" thickBot="1">
      <c r="A69" s="28" t="s">
        <v>44</v>
      </c>
      <c r="B69" s="29" t="s">
        <v>45</v>
      </c>
      <c r="C69" s="29"/>
      <c r="D69" s="30"/>
      <c r="E69" s="30"/>
      <c r="F69" s="31"/>
    </row>
    <row r="70" spans="1:6" s="9" customFormat="1" ht="68.25" customHeight="1" thickBot="1">
      <c r="A70" s="41"/>
      <c r="B70" s="71" t="s">
        <v>21</v>
      </c>
      <c r="C70" s="72"/>
      <c r="D70" s="72"/>
      <c r="E70" s="72"/>
      <c r="F70" s="42"/>
    </row>
    <row r="71" spans="1:6" ht="38.25">
      <c r="A71" s="60" t="s">
        <v>46</v>
      </c>
      <c r="B71" s="34" t="s">
        <v>101</v>
      </c>
      <c r="C71" s="55" t="s">
        <v>10</v>
      </c>
      <c r="D71" s="56">
        <v>3</v>
      </c>
      <c r="E71" s="56"/>
      <c r="F71" s="58"/>
    </row>
    <row r="72" spans="1:6" ht="38.25">
      <c r="A72" s="60" t="s">
        <v>47</v>
      </c>
      <c r="B72" s="34" t="s">
        <v>105</v>
      </c>
      <c r="C72" s="55" t="s">
        <v>10</v>
      </c>
      <c r="D72" s="56">
        <v>1</v>
      </c>
      <c r="E72" s="56"/>
      <c r="F72" s="58"/>
    </row>
    <row r="73" spans="1:6" ht="38.25">
      <c r="A73" s="50" t="s">
        <v>48</v>
      </c>
      <c r="B73" s="34" t="s">
        <v>102</v>
      </c>
      <c r="C73" s="55" t="s">
        <v>10</v>
      </c>
      <c r="D73" s="56">
        <v>1</v>
      </c>
      <c r="E73" s="56"/>
      <c r="F73" s="58"/>
    </row>
    <row r="74" spans="1:6" ht="25.5">
      <c r="A74" s="50" t="s">
        <v>104</v>
      </c>
      <c r="B74" s="34" t="s">
        <v>103</v>
      </c>
      <c r="C74" s="48" t="s">
        <v>10</v>
      </c>
      <c r="D74" s="54">
        <v>2</v>
      </c>
      <c r="E74" s="54"/>
      <c r="F74" s="58"/>
    </row>
    <row r="75" spans="1:6">
      <c r="A75" s="27"/>
      <c r="B75" s="13"/>
      <c r="C75" s="14"/>
      <c r="D75" s="15"/>
      <c r="E75" s="15"/>
      <c r="F75" s="16"/>
    </row>
    <row r="76" spans="1:6" ht="13.5" thickBot="1">
      <c r="A76" s="27"/>
      <c r="B76" s="13"/>
      <c r="C76" s="14"/>
      <c r="D76" s="15"/>
      <c r="E76" s="15"/>
      <c r="F76" s="16"/>
    </row>
    <row r="77" spans="1:6" ht="16.5" thickBot="1">
      <c r="A77" s="43" t="s">
        <v>44</v>
      </c>
      <c r="B77" s="67" t="s">
        <v>45</v>
      </c>
      <c r="C77" s="68"/>
      <c r="D77" s="69" t="s">
        <v>4</v>
      </c>
      <c r="E77" s="70"/>
      <c r="F77" s="33"/>
    </row>
    <row r="79" spans="1:6" ht="13.5" thickBot="1"/>
    <row r="80" spans="1:6" s="9" customFormat="1" ht="30" customHeight="1" thickBot="1">
      <c r="A80" s="28" t="s">
        <v>49</v>
      </c>
      <c r="B80" s="29" t="s">
        <v>51</v>
      </c>
      <c r="C80" s="29"/>
      <c r="D80" s="30"/>
      <c r="E80" s="30"/>
      <c r="F80" s="31"/>
    </row>
    <row r="81" spans="1:6" s="9" customFormat="1" ht="68.25" customHeight="1" thickBot="1">
      <c r="A81" s="41"/>
      <c r="B81" s="71" t="s">
        <v>21</v>
      </c>
      <c r="C81" s="72"/>
      <c r="D81" s="72"/>
      <c r="E81" s="72"/>
      <c r="F81" s="42"/>
    </row>
    <row r="82" spans="1:6" ht="63.75">
      <c r="A82" s="60" t="s">
        <v>50</v>
      </c>
      <c r="B82" s="39" t="s">
        <v>70</v>
      </c>
      <c r="C82" s="55"/>
      <c r="D82" s="56"/>
      <c r="E82" s="56"/>
      <c r="F82" s="58"/>
    </row>
    <row r="83" spans="1:6">
      <c r="A83" s="60"/>
      <c r="B83" s="34" t="s">
        <v>52</v>
      </c>
      <c r="C83" s="55" t="s">
        <v>18</v>
      </c>
      <c r="D83" s="56">
        <v>20</v>
      </c>
      <c r="E83" s="56"/>
      <c r="F83" s="58"/>
    </row>
    <row r="84" spans="1:6">
      <c r="A84" s="50"/>
      <c r="B84" s="34" t="s">
        <v>53</v>
      </c>
      <c r="C84" s="48" t="s">
        <v>18</v>
      </c>
      <c r="D84" s="54">
        <v>110</v>
      </c>
      <c r="E84" s="54"/>
      <c r="F84" s="58"/>
    </row>
    <row r="85" spans="1:6">
      <c r="A85" s="27"/>
      <c r="B85" s="13"/>
      <c r="C85" s="14"/>
      <c r="D85" s="15"/>
      <c r="E85" s="15"/>
      <c r="F85" s="16"/>
    </row>
    <row r="86" spans="1:6" ht="13.5" thickBot="1">
      <c r="A86" s="27"/>
      <c r="B86" s="13"/>
      <c r="C86" s="14"/>
      <c r="D86" s="15"/>
      <c r="E86" s="15"/>
      <c r="F86" s="16"/>
    </row>
    <row r="87" spans="1:6" ht="16.5" thickBot="1">
      <c r="A87" s="43" t="s">
        <v>49</v>
      </c>
      <c r="B87" s="67" t="s">
        <v>51</v>
      </c>
      <c r="C87" s="68"/>
      <c r="D87" s="69" t="s">
        <v>4</v>
      </c>
      <c r="E87" s="70"/>
      <c r="F87" s="33"/>
    </row>
    <row r="89" spans="1:6" ht="13.5" thickBot="1"/>
    <row r="90" spans="1:6" s="9" customFormat="1" ht="30" customHeight="1" thickBot="1">
      <c r="A90" s="28" t="s">
        <v>54</v>
      </c>
      <c r="B90" s="29" t="s">
        <v>55</v>
      </c>
      <c r="C90" s="29"/>
      <c r="D90" s="30"/>
      <c r="E90" s="30"/>
      <c r="F90" s="31"/>
    </row>
    <row r="91" spans="1:6" s="9" customFormat="1" ht="68.25" customHeight="1" thickBot="1">
      <c r="A91" s="41"/>
      <c r="B91" s="71" t="s">
        <v>21</v>
      </c>
      <c r="C91" s="72"/>
      <c r="D91" s="72"/>
      <c r="E91" s="72"/>
      <c r="F91" s="42"/>
    </row>
    <row r="92" spans="1:6" ht="51">
      <c r="A92" s="60" t="s">
        <v>58</v>
      </c>
      <c r="B92" s="39" t="s">
        <v>56</v>
      </c>
      <c r="C92" s="55" t="s">
        <v>24</v>
      </c>
      <c r="D92" s="56">
        <v>1.5</v>
      </c>
      <c r="E92" s="56"/>
      <c r="F92" s="58"/>
    </row>
    <row r="93" spans="1:6" ht="38.25">
      <c r="A93" s="50" t="s">
        <v>57</v>
      </c>
      <c r="B93" s="34" t="s">
        <v>71</v>
      </c>
      <c r="C93" s="51" t="s">
        <v>24</v>
      </c>
      <c r="D93" s="54">
        <v>1.5</v>
      </c>
      <c r="E93" s="54"/>
      <c r="F93" s="58"/>
    </row>
    <row r="94" spans="1:6">
      <c r="A94" s="27"/>
      <c r="B94" s="13"/>
      <c r="C94" s="14"/>
      <c r="D94" s="15"/>
      <c r="E94" s="15"/>
      <c r="F94" s="16"/>
    </row>
    <row r="95" spans="1:6" ht="13.5" thickBot="1">
      <c r="A95" s="27"/>
      <c r="B95" s="13"/>
      <c r="C95" s="14"/>
      <c r="D95" s="15"/>
      <c r="E95" s="15"/>
      <c r="F95" s="16"/>
    </row>
    <row r="96" spans="1:6" ht="16.5" thickBot="1">
      <c r="A96" s="43" t="s">
        <v>54</v>
      </c>
      <c r="B96" s="67" t="s">
        <v>55</v>
      </c>
      <c r="C96" s="68"/>
      <c r="D96" s="69" t="s">
        <v>4</v>
      </c>
      <c r="E96" s="70"/>
      <c r="F96" s="33"/>
    </row>
    <row r="98" spans="1:6" ht="13.5" thickBot="1"/>
    <row r="99" spans="1:6" s="9" customFormat="1" ht="30" customHeight="1" thickBot="1">
      <c r="A99" s="28" t="s">
        <v>59</v>
      </c>
      <c r="B99" s="29" t="s">
        <v>60</v>
      </c>
      <c r="C99" s="29"/>
      <c r="D99" s="30"/>
      <c r="E99" s="30"/>
      <c r="F99" s="31"/>
    </row>
    <row r="100" spans="1:6" s="9" customFormat="1" ht="68.25" customHeight="1" thickBot="1">
      <c r="A100" s="41"/>
      <c r="B100" s="71" t="s">
        <v>21</v>
      </c>
      <c r="C100" s="72"/>
      <c r="D100" s="72"/>
      <c r="E100" s="72"/>
      <c r="F100" s="42"/>
    </row>
    <row r="101" spans="1:6" ht="66.75" customHeight="1">
      <c r="A101" s="60" t="s">
        <v>61</v>
      </c>
      <c r="B101" s="39" t="s">
        <v>107</v>
      </c>
      <c r="C101" s="55" t="s">
        <v>18</v>
      </c>
      <c r="D101" s="56">
        <v>20</v>
      </c>
      <c r="E101" s="56"/>
      <c r="F101" s="58"/>
    </row>
    <row r="102" spans="1:6" ht="63.75">
      <c r="A102" s="60" t="s">
        <v>62</v>
      </c>
      <c r="B102" s="39" t="s">
        <v>106</v>
      </c>
      <c r="C102" s="55" t="s">
        <v>18</v>
      </c>
      <c r="D102" s="56">
        <v>30</v>
      </c>
      <c r="E102" s="56"/>
      <c r="F102" s="58"/>
    </row>
    <row r="103" spans="1:6" ht="51">
      <c r="A103" s="50" t="s">
        <v>63</v>
      </c>
      <c r="B103" s="34" t="s">
        <v>73</v>
      </c>
      <c r="C103" s="51" t="s">
        <v>24</v>
      </c>
      <c r="D103" s="54">
        <v>22</v>
      </c>
      <c r="E103" s="54"/>
      <c r="F103" s="58"/>
    </row>
    <row r="104" spans="1:6">
      <c r="A104" s="27"/>
      <c r="B104" s="13"/>
      <c r="C104" s="14"/>
      <c r="D104" s="15"/>
      <c r="E104" s="15"/>
      <c r="F104" s="16"/>
    </row>
    <row r="105" spans="1:6" ht="13.5" thickBot="1">
      <c r="A105" s="27"/>
      <c r="B105" s="13"/>
      <c r="C105" s="14"/>
      <c r="D105" s="15"/>
      <c r="E105" s="15"/>
      <c r="F105" s="16"/>
    </row>
    <row r="106" spans="1:6" ht="16.5" thickBot="1">
      <c r="A106" s="43" t="s">
        <v>59</v>
      </c>
      <c r="B106" s="67" t="s">
        <v>60</v>
      </c>
      <c r="C106" s="68"/>
      <c r="D106" s="69" t="s">
        <v>4</v>
      </c>
      <c r="E106" s="70"/>
      <c r="F106" s="33"/>
    </row>
    <row r="108" spans="1:6" ht="13.5" thickBot="1"/>
    <row r="109" spans="1:6" s="9" customFormat="1" ht="30" customHeight="1" thickBot="1">
      <c r="A109" s="28" t="s">
        <v>64</v>
      </c>
      <c r="B109" s="29" t="s">
        <v>119</v>
      </c>
      <c r="C109" s="29"/>
      <c r="D109" s="30"/>
      <c r="E109" s="30"/>
      <c r="F109" s="31"/>
    </row>
    <row r="110" spans="1:6" s="9" customFormat="1" ht="68.25" customHeight="1" thickBot="1">
      <c r="A110" s="41"/>
      <c r="B110" s="71" t="s">
        <v>21</v>
      </c>
      <c r="C110" s="72"/>
      <c r="D110" s="72"/>
      <c r="E110" s="72"/>
      <c r="F110" s="42"/>
    </row>
    <row r="111" spans="1:6" ht="38.25">
      <c r="A111" s="60" t="s">
        <v>65</v>
      </c>
      <c r="B111" s="62" t="s">
        <v>112</v>
      </c>
      <c r="C111" s="55" t="s">
        <v>24</v>
      </c>
      <c r="D111" s="56">
        <v>10</v>
      </c>
      <c r="E111" s="56"/>
      <c r="F111" s="58"/>
    </row>
    <row r="112" spans="1:6" ht="38.25">
      <c r="A112" s="60" t="s">
        <v>69</v>
      </c>
      <c r="B112" s="62" t="s">
        <v>111</v>
      </c>
      <c r="C112" s="55" t="s">
        <v>10</v>
      </c>
      <c r="D112" s="56">
        <v>1</v>
      </c>
      <c r="E112" s="56"/>
      <c r="F112" s="58"/>
    </row>
    <row r="113" spans="1:6" ht="90" customHeight="1">
      <c r="A113" s="50" t="s">
        <v>108</v>
      </c>
      <c r="B113" s="65" t="s">
        <v>129</v>
      </c>
      <c r="C113" s="51" t="s">
        <v>24</v>
      </c>
      <c r="D113" s="52">
        <v>50</v>
      </c>
      <c r="E113" s="54"/>
      <c r="F113" s="58"/>
    </row>
    <row r="114" spans="1:6" ht="38.25">
      <c r="A114" s="60" t="s">
        <v>109</v>
      </c>
      <c r="B114" s="34" t="s">
        <v>113</v>
      </c>
      <c r="C114" s="51" t="s">
        <v>10</v>
      </c>
      <c r="D114" s="54">
        <v>1</v>
      </c>
      <c r="E114" s="54"/>
      <c r="F114" s="58"/>
    </row>
    <row r="115" spans="1:6" ht="51">
      <c r="A115" s="60" t="s">
        <v>110</v>
      </c>
      <c r="B115" s="34" t="s">
        <v>114</v>
      </c>
      <c r="C115" s="51"/>
      <c r="D115" s="54"/>
      <c r="E115" s="54"/>
      <c r="F115" s="58"/>
    </row>
    <row r="116" spans="1:6">
      <c r="A116" s="60"/>
      <c r="B116" s="34" t="s">
        <v>115</v>
      </c>
      <c r="C116" s="51" t="s">
        <v>24</v>
      </c>
      <c r="D116" s="54">
        <v>10</v>
      </c>
      <c r="E116" s="54"/>
      <c r="F116" s="58"/>
    </row>
    <row r="117" spans="1:6">
      <c r="A117" s="60"/>
      <c r="B117" s="34" t="s">
        <v>116</v>
      </c>
      <c r="C117" s="51" t="s">
        <v>24</v>
      </c>
      <c r="D117" s="54">
        <v>8</v>
      </c>
      <c r="E117" s="54"/>
      <c r="F117" s="58"/>
    </row>
    <row r="118" spans="1:6">
      <c r="A118" s="60"/>
      <c r="B118" s="34" t="s">
        <v>117</v>
      </c>
      <c r="C118" s="51" t="s">
        <v>24</v>
      </c>
      <c r="D118" s="54">
        <v>10</v>
      </c>
      <c r="E118" s="54"/>
      <c r="F118" s="58"/>
    </row>
    <row r="119" spans="1:6" ht="38.25">
      <c r="A119" s="60" t="s">
        <v>109</v>
      </c>
      <c r="B119" s="34" t="s">
        <v>118</v>
      </c>
      <c r="C119" s="51" t="s">
        <v>10</v>
      </c>
      <c r="D119" s="54">
        <v>2</v>
      </c>
      <c r="E119" s="54"/>
      <c r="F119" s="58"/>
    </row>
    <row r="120" spans="1:6" ht="25.5">
      <c r="A120" s="60" t="s">
        <v>110</v>
      </c>
      <c r="B120" s="34" t="s">
        <v>140</v>
      </c>
      <c r="C120" s="51" t="s">
        <v>10</v>
      </c>
      <c r="D120" s="54">
        <v>2</v>
      </c>
      <c r="E120" s="54"/>
      <c r="F120" s="58"/>
    </row>
    <row r="121" spans="1:6" ht="51">
      <c r="A121" s="60" t="s">
        <v>121</v>
      </c>
      <c r="B121" s="34" t="s">
        <v>120</v>
      </c>
      <c r="C121" s="51" t="s">
        <v>10</v>
      </c>
      <c r="D121" s="54">
        <v>2</v>
      </c>
      <c r="E121" s="54"/>
      <c r="F121" s="58"/>
    </row>
    <row r="122" spans="1:6" ht="51">
      <c r="A122" s="60" t="s">
        <v>122</v>
      </c>
      <c r="B122" s="34" t="s">
        <v>123</v>
      </c>
      <c r="C122" s="51" t="s">
        <v>10</v>
      </c>
      <c r="D122" s="54">
        <v>2</v>
      </c>
      <c r="E122" s="54"/>
      <c r="F122" s="58"/>
    </row>
    <row r="123" spans="1:6" ht="63.75">
      <c r="A123" s="60" t="s">
        <v>125</v>
      </c>
      <c r="B123" s="34" t="s">
        <v>124</v>
      </c>
      <c r="C123" s="51" t="s">
        <v>10</v>
      </c>
      <c r="D123" s="54">
        <v>1</v>
      </c>
      <c r="E123" s="54"/>
      <c r="F123" s="58"/>
    </row>
    <row r="124" spans="1:6" ht="38.25">
      <c r="A124" s="60" t="s">
        <v>127</v>
      </c>
      <c r="B124" s="34" t="s">
        <v>126</v>
      </c>
      <c r="C124" s="51" t="s">
        <v>10</v>
      </c>
      <c r="D124" s="54">
        <v>2</v>
      </c>
      <c r="E124" s="54"/>
      <c r="F124" s="58"/>
    </row>
    <row r="125" spans="1:6" ht="43.5" customHeight="1">
      <c r="A125" s="60" t="s">
        <v>130</v>
      </c>
      <c r="B125" s="34" t="s">
        <v>128</v>
      </c>
      <c r="C125" s="51" t="s">
        <v>10</v>
      </c>
      <c r="D125" s="54">
        <v>2</v>
      </c>
      <c r="E125" s="54"/>
      <c r="F125" s="58"/>
    </row>
    <row r="126" spans="1:6" ht="76.5">
      <c r="A126" s="60" t="s">
        <v>132</v>
      </c>
      <c r="B126" s="40" t="s">
        <v>131</v>
      </c>
      <c r="C126" s="51" t="s">
        <v>10</v>
      </c>
      <c r="D126" s="54">
        <v>1</v>
      </c>
      <c r="E126" s="54"/>
      <c r="F126" s="58"/>
    </row>
    <row r="127" spans="1:6" ht="38.25">
      <c r="A127" s="60" t="s">
        <v>135</v>
      </c>
      <c r="B127" s="40" t="s">
        <v>133</v>
      </c>
      <c r="C127" s="51" t="s">
        <v>134</v>
      </c>
      <c r="D127" s="54">
        <v>1</v>
      </c>
      <c r="E127" s="54"/>
      <c r="F127" s="58"/>
    </row>
    <row r="128" spans="1:6" ht="63.75">
      <c r="A128" s="60" t="s">
        <v>137</v>
      </c>
      <c r="B128" s="40" t="s">
        <v>136</v>
      </c>
      <c r="C128" s="51" t="s">
        <v>134</v>
      </c>
      <c r="D128" s="54">
        <v>1</v>
      </c>
      <c r="E128" s="54"/>
      <c r="F128" s="58"/>
    </row>
    <row r="129" spans="1:6" ht="38.25">
      <c r="A129" s="60" t="s">
        <v>139</v>
      </c>
      <c r="B129" s="40" t="s">
        <v>138</v>
      </c>
      <c r="C129" s="51" t="s">
        <v>134</v>
      </c>
      <c r="D129" s="54">
        <v>1</v>
      </c>
      <c r="E129" s="54"/>
      <c r="F129" s="58"/>
    </row>
    <row r="130" spans="1:6" ht="51.75" customHeight="1">
      <c r="A130" s="60" t="s">
        <v>141</v>
      </c>
      <c r="B130" s="40" t="s">
        <v>164</v>
      </c>
      <c r="C130" s="51" t="s">
        <v>134</v>
      </c>
      <c r="D130" s="54">
        <v>1</v>
      </c>
      <c r="E130" s="54"/>
      <c r="F130" s="58"/>
    </row>
    <row r="131" spans="1:6" ht="51.75" customHeight="1">
      <c r="A131" s="60" t="s">
        <v>146</v>
      </c>
      <c r="B131" s="40" t="s">
        <v>163</v>
      </c>
      <c r="C131" s="51" t="s">
        <v>134</v>
      </c>
      <c r="D131" s="54">
        <v>1</v>
      </c>
      <c r="E131" s="54"/>
      <c r="F131" s="58"/>
    </row>
    <row r="132" spans="1:6" ht="38.25">
      <c r="A132" s="50" t="s">
        <v>162</v>
      </c>
      <c r="B132" s="40" t="s">
        <v>142</v>
      </c>
      <c r="C132" s="51" t="s">
        <v>10</v>
      </c>
      <c r="D132" s="54">
        <v>1</v>
      </c>
      <c r="E132" s="54"/>
      <c r="F132" s="58"/>
    </row>
    <row r="133" spans="1:6">
      <c r="A133" s="27"/>
      <c r="B133" s="13"/>
      <c r="C133" s="14"/>
      <c r="D133" s="15"/>
      <c r="E133" s="15"/>
      <c r="F133" s="16"/>
    </row>
    <row r="134" spans="1:6" ht="13.5" thickBot="1">
      <c r="A134" s="27"/>
      <c r="B134" s="13"/>
      <c r="C134" s="14"/>
      <c r="D134" s="15"/>
      <c r="E134" s="15"/>
      <c r="F134" s="16"/>
    </row>
    <row r="135" spans="1:6" ht="16.5" thickBot="1">
      <c r="A135" s="43" t="s">
        <v>64</v>
      </c>
      <c r="B135" s="67" t="s">
        <v>119</v>
      </c>
      <c r="C135" s="68"/>
      <c r="D135" s="69" t="s">
        <v>4</v>
      </c>
      <c r="E135" s="70"/>
      <c r="F135" s="33"/>
    </row>
    <row r="137" spans="1:6" ht="13.5" thickBot="1"/>
    <row r="138" spans="1:6" ht="16.5" thickBot="1">
      <c r="A138" s="43" t="s">
        <v>72</v>
      </c>
      <c r="B138" s="67" t="s">
        <v>147</v>
      </c>
      <c r="C138" s="68"/>
      <c r="D138" s="69"/>
      <c r="E138" s="70"/>
      <c r="F138" s="33"/>
    </row>
    <row r="139" spans="1:6" s="9" customFormat="1" ht="68.25" customHeight="1" thickBot="1">
      <c r="A139" s="41"/>
      <c r="B139" s="71" t="s">
        <v>21</v>
      </c>
      <c r="C139" s="72"/>
      <c r="D139" s="72"/>
      <c r="E139" s="72"/>
      <c r="F139" s="42"/>
    </row>
    <row r="140" spans="1:6" ht="38.25">
      <c r="A140" s="60" t="s">
        <v>148</v>
      </c>
      <c r="B140" s="62" t="s">
        <v>151</v>
      </c>
      <c r="C140" s="55" t="s">
        <v>10</v>
      </c>
      <c r="D140" s="56">
        <v>2</v>
      </c>
      <c r="E140" s="56"/>
      <c r="F140" s="58"/>
    </row>
    <row r="141" spans="1:6" ht="38.25">
      <c r="A141" s="60" t="s">
        <v>149</v>
      </c>
      <c r="B141" s="62" t="s">
        <v>152</v>
      </c>
      <c r="C141" s="55" t="s">
        <v>10</v>
      </c>
      <c r="D141" s="56">
        <v>2</v>
      </c>
      <c r="E141" s="56"/>
      <c r="F141" s="58"/>
    </row>
    <row r="142" spans="1:6" ht="25.5">
      <c r="A142" s="60" t="s">
        <v>150</v>
      </c>
      <c r="B142" s="66" t="s">
        <v>155</v>
      </c>
      <c r="C142" s="55" t="s">
        <v>10</v>
      </c>
      <c r="D142" s="56">
        <v>5</v>
      </c>
      <c r="E142" s="56"/>
      <c r="F142" s="58"/>
    </row>
    <row r="143" spans="1:6" ht="25.5">
      <c r="A143" s="60" t="s">
        <v>153</v>
      </c>
      <c r="B143" s="66" t="s">
        <v>156</v>
      </c>
      <c r="C143" s="55" t="s">
        <v>10</v>
      </c>
      <c r="D143" s="56">
        <v>6</v>
      </c>
      <c r="E143" s="56"/>
      <c r="F143" s="58"/>
    </row>
    <row r="144" spans="1:6" ht="38.25">
      <c r="A144" s="60" t="s">
        <v>154</v>
      </c>
      <c r="B144" s="66" t="s">
        <v>159</v>
      </c>
      <c r="C144" s="55" t="s">
        <v>24</v>
      </c>
      <c r="D144" s="56">
        <v>30</v>
      </c>
      <c r="E144" s="56"/>
      <c r="F144" s="58"/>
    </row>
    <row r="145" spans="1:6" ht="38.25">
      <c r="A145" s="60" t="s">
        <v>157</v>
      </c>
      <c r="B145" s="66" t="s">
        <v>160</v>
      </c>
      <c r="C145" s="55" t="s">
        <v>24</v>
      </c>
      <c r="D145" s="56">
        <v>25</v>
      </c>
      <c r="E145" s="56"/>
      <c r="F145" s="58"/>
    </row>
    <row r="146" spans="1:6" ht="51">
      <c r="A146" s="50" t="s">
        <v>158</v>
      </c>
      <c r="B146" s="65" t="s">
        <v>161</v>
      </c>
      <c r="C146" s="51" t="s">
        <v>134</v>
      </c>
      <c r="D146" s="52">
        <v>1</v>
      </c>
      <c r="E146" s="54"/>
      <c r="F146" s="58"/>
    </row>
    <row r="148" spans="1:6" ht="13.5" thickBot="1"/>
    <row r="149" spans="1:6" ht="16.5" thickBot="1">
      <c r="A149" s="43" t="s">
        <v>72</v>
      </c>
      <c r="B149" s="67" t="s">
        <v>147</v>
      </c>
      <c r="C149" s="68"/>
      <c r="D149" s="69" t="s">
        <v>4</v>
      </c>
      <c r="E149" s="70"/>
      <c r="F149" s="33"/>
    </row>
    <row r="150" spans="1:6" ht="15.75">
      <c r="A150" s="63"/>
      <c r="B150" s="64"/>
      <c r="C150" s="64"/>
      <c r="D150" s="36"/>
      <c r="E150" s="36"/>
      <c r="F150" s="57"/>
    </row>
    <row r="151" spans="1:6" ht="15.75">
      <c r="A151" s="63"/>
      <c r="B151" s="64"/>
      <c r="C151" s="64"/>
      <c r="D151" s="36"/>
      <c r="E151" s="36"/>
      <c r="F151" s="57"/>
    </row>
    <row r="152" spans="1:6" ht="16.5" customHeight="1"/>
    <row r="153" spans="1:6" ht="16.5" customHeight="1" thickBot="1"/>
    <row r="154" spans="1:6" ht="30.75" thickBot="1">
      <c r="A154" s="32"/>
      <c r="B154" s="29" t="s">
        <v>8</v>
      </c>
      <c r="C154" s="33" t="s">
        <v>7</v>
      </c>
    </row>
    <row r="155" spans="1:6" ht="16.5" thickBot="1">
      <c r="A155" s="21"/>
      <c r="B155" s="10"/>
      <c r="C155" s="11"/>
    </row>
    <row r="156" spans="1:6" ht="16.5" thickBot="1">
      <c r="A156" s="23" t="s">
        <v>5</v>
      </c>
      <c r="B156" s="22" t="s">
        <v>75</v>
      </c>
      <c r="C156" s="37"/>
    </row>
    <row r="157" spans="1:6" ht="16.5" thickBot="1">
      <c r="A157" s="23" t="s">
        <v>6</v>
      </c>
      <c r="B157" s="22" t="s">
        <v>23</v>
      </c>
      <c r="C157" s="37"/>
    </row>
    <row r="158" spans="1:6" ht="17.25" customHeight="1" thickBot="1">
      <c r="A158" s="23" t="s">
        <v>25</v>
      </c>
      <c r="B158" s="22" t="s">
        <v>76</v>
      </c>
      <c r="C158" s="37"/>
    </row>
    <row r="159" spans="1:6" ht="16.5" thickBot="1">
      <c r="A159" s="23" t="s">
        <v>31</v>
      </c>
      <c r="B159" s="22" t="s">
        <v>67</v>
      </c>
      <c r="C159" s="37"/>
    </row>
    <row r="160" spans="1:6" ht="16.5" thickBot="1">
      <c r="A160" s="23" t="s">
        <v>36</v>
      </c>
      <c r="B160" s="22" t="s">
        <v>32</v>
      </c>
      <c r="C160" s="37"/>
    </row>
    <row r="161" spans="1:3" ht="16.5" thickBot="1">
      <c r="A161" s="23" t="s">
        <v>42</v>
      </c>
      <c r="B161" s="22" t="s">
        <v>19</v>
      </c>
      <c r="C161" s="37"/>
    </row>
    <row r="162" spans="1:3" ht="16.5" thickBot="1">
      <c r="A162" s="23" t="s">
        <v>44</v>
      </c>
      <c r="B162" s="22" t="s">
        <v>45</v>
      </c>
      <c r="C162" s="37"/>
    </row>
    <row r="163" spans="1:3" ht="16.5" thickBot="1">
      <c r="A163" s="23" t="s">
        <v>49</v>
      </c>
      <c r="B163" s="22" t="s">
        <v>51</v>
      </c>
      <c r="C163" s="37"/>
    </row>
    <row r="164" spans="1:3" ht="16.5" thickBot="1">
      <c r="A164" s="23" t="s">
        <v>54</v>
      </c>
      <c r="B164" s="22" t="s">
        <v>55</v>
      </c>
      <c r="C164" s="37"/>
    </row>
    <row r="165" spans="1:3" ht="16.5" thickBot="1">
      <c r="A165" s="23" t="s">
        <v>59</v>
      </c>
      <c r="B165" s="22" t="s">
        <v>60</v>
      </c>
      <c r="C165" s="37"/>
    </row>
    <row r="166" spans="1:3" ht="16.5" thickBot="1">
      <c r="A166" s="23" t="s">
        <v>64</v>
      </c>
      <c r="B166" s="22" t="s">
        <v>119</v>
      </c>
      <c r="C166" s="37"/>
    </row>
    <row r="167" spans="1:3" ht="16.5" thickBot="1">
      <c r="A167" s="23" t="s">
        <v>72</v>
      </c>
      <c r="B167" s="22" t="s">
        <v>147</v>
      </c>
      <c r="C167" s="37"/>
    </row>
    <row r="168" spans="1:3" ht="16.5" thickBot="1">
      <c r="A168" s="24"/>
      <c r="B168" s="22"/>
      <c r="C168" s="37"/>
    </row>
    <row r="169" spans="1:3" ht="16.5" thickBot="1">
      <c r="A169" s="25"/>
      <c r="B169" s="35" t="s">
        <v>9</v>
      </c>
      <c r="C169" s="38"/>
    </row>
    <row r="170" spans="1:3" ht="16.5" thickBot="1">
      <c r="A170" s="26"/>
      <c r="B170" s="35" t="s">
        <v>13</v>
      </c>
      <c r="C170" s="38"/>
    </row>
    <row r="171" spans="1:3" ht="16.5" thickBot="1">
      <c r="A171" s="26"/>
      <c r="B171" s="35" t="s">
        <v>12</v>
      </c>
      <c r="C171" s="38"/>
    </row>
  </sheetData>
  <mergeCells count="38">
    <mergeCell ref="B4:E4"/>
    <mergeCell ref="B9:C9"/>
    <mergeCell ref="D9:E9"/>
    <mergeCell ref="B13:E13"/>
    <mergeCell ref="B38:E38"/>
    <mergeCell ref="B46:C46"/>
    <mergeCell ref="D46:E46"/>
    <mergeCell ref="B50:E50"/>
    <mergeCell ref="B19:C19"/>
    <mergeCell ref="D19:E19"/>
    <mergeCell ref="B23:E23"/>
    <mergeCell ref="B34:C34"/>
    <mergeCell ref="D34:E34"/>
    <mergeCell ref="B70:E70"/>
    <mergeCell ref="B77:C77"/>
    <mergeCell ref="D77:E77"/>
    <mergeCell ref="B81:E81"/>
    <mergeCell ref="B58:C58"/>
    <mergeCell ref="D58:E58"/>
    <mergeCell ref="B62:E62"/>
    <mergeCell ref="B66:C66"/>
    <mergeCell ref="D66:E66"/>
    <mergeCell ref="B87:C87"/>
    <mergeCell ref="D87:E87"/>
    <mergeCell ref="B110:E110"/>
    <mergeCell ref="B135:C135"/>
    <mergeCell ref="D135:E135"/>
    <mergeCell ref="B91:E91"/>
    <mergeCell ref="B96:C96"/>
    <mergeCell ref="D96:E96"/>
    <mergeCell ref="B100:E100"/>
    <mergeCell ref="B106:C106"/>
    <mergeCell ref="B149:C149"/>
    <mergeCell ref="D149:E149"/>
    <mergeCell ref="D106:E106"/>
    <mergeCell ref="B139:E139"/>
    <mergeCell ref="B138:C138"/>
    <mergeCell ref="D138:E138"/>
  </mergeCells>
  <phoneticPr fontId="0" type="noConversion"/>
  <pageMargins left="0.98425196850393704" right="0.59055118110236227" top="0.98425196850393704" bottom="0.98425196850393704" header="0.51181102362204722" footer="0.51181102362204722"/>
  <pageSetup paperSize="9" scale="78" orientation="portrait" horizontalDpi="4294967293" verticalDpi="4294967293" r:id="rId1"/>
  <headerFooter alignWithMargins="0">
    <oddHeader xml:space="preserve">&amp;C&amp;"Arial,Bold"&amp;16TROŠKOVNIK GRAĐEVINSKO - OBRTNIČKIH RADOVA NA GRAĐEVINI ZA IZNAJMLJIVANJE SKIJAŠKE OPREME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Pripremni i rušilački radovi</vt:lpstr>
    </vt:vector>
  </TitlesOfParts>
  <Company>3K, d.o.o. Zagreb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Drago Bilić</dc:creator>
  <cp:keywords>Troškovnik</cp:keywords>
  <cp:lastModifiedBy>Pročelnica</cp:lastModifiedBy>
  <cp:lastPrinted>2017-02-18T17:18:49Z</cp:lastPrinted>
  <dcterms:created xsi:type="dcterms:W3CDTF">2000-09-19T12:39:10Z</dcterms:created>
  <dcterms:modified xsi:type="dcterms:W3CDTF">2017-06-21T10:04:38Z</dcterms:modified>
</cp:coreProperties>
</file>